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10" windowHeight="11010"/>
  </bookViews>
  <sheets>
    <sheet name="Internal Migration" sheetId="1" r:id="rId1"/>
    <sheet name="Sheet1" sheetId="2" r:id="rId2"/>
  </sheets>
  <calcPr calcId="125725"/>
</workbook>
</file>

<file path=xl/calcChain.xml><?xml version="1.0" encoding="utf-8"?>
<calcChain xmlns="http://schemas.openxmlformats.org/spreadsheetml/2006/main">
  <c r="BI53" i="1"/>
  <c r="BJ53"/>
  <c r="BK53"/>
  <c r="BL53"/>
  <c r="BM53"/>
  <c r="BN53"/>
  <c r="BO53"/>
  <c r="BP53"/>
  <c r="BQ53"/>
  <c r="BR53"/>
  <c r="BS53"/>
  <c r="BT53"/>
  <c r="BU53"/>
  <c r="BI54"/>
  <c r="BJ54"/>
  <c r="BK54"/>
  <c r="BL54"/>
  <c r="BM54"/>
  <c r="BN54"/>
  <c r="BO54"/>
  <c r="BP54"/>
  <c r="BQ54"/>
  <c r="BR54"/>
  <c r="BS54"/>
  <c r="BT54"/>
  <c r="BU54"/>
  <c r="BI55"/>
  <c r="BJ55"/>
  <c r="BK55"/>
  <c r="BL55"/>
  <c r="BM55"/>
  <c r="BN55"/>
  <c r="BO55"/>
  <c r="BP55"/>
  <c r="BQ55"/>
  <c r="BR55"/>
  <c r="BS55"/>
  <c r="BT55"/>
  <c r="BU55"/>
  <c r="BI56"/>
  <c r="BJ56"/>
  <c r="BK56"/>
  <c r="BL56"/>
  <c r="BM56"/>
  <c r="BN56"/>
  <c r="BO56"/>
  <c r="BP56"/>
  <c r="BQ56"/>
  <c r="BR56"/>
  <c r="BS56"/>
  <c r="BT56"/>
  <c r="BU56"/>
  <c r="BI57"/>
  <c r="BJ57"/>
  <c r="BK57"/>
  <c r="BL57"/>
  <c r="BM57"/>
  <c r="BN57"/>
  <c r="BO57"/>
  <c r="BP57"/>
  <c r="BQ57"/>
  <c r="BR57"/>
  <c r="BS57"/>
  <c r="BT57"/>
  <c r="BU57"/>
  <c r="BI58"/>
  <c r="BJ58"/>
  <c r="BK58"/>
  <c r="BL58"/>
  <c r="BM58"/>
  <c r="BN58"/>
  <c r="BO58"/>
  <c r="BP58"/>
  <c r="BQ58"/>
  <c r="BR58"/>
  <c r="BS58"/>
  <c r="BT58"/>
  <c r="BU58"/>
  <c r="BI59"/>
  <c r="BJ59"/>
  <c r="BK59"/>
  <c r="BL59"/>
  <c r="BM59"/>
  <c r="BN59"/>
  <c r="BO59"/>
  <c r="BP59"/>
  <c r="BQ59"/>
  <c r="BR59"/>
  <c r="BS59"/>
  <c r="BT59"/>
  <c r="BU59"/>
  <c r="BI60"/>
  <c r="BJ60"/>
  <c r="BK60"/>
  <c r="BL60"/>
  <c r="BM60"/>
  <c r="BN60"/>
  <c r="BO60"/>
  <c r="BP60"/>
  <c r="BQ60"/>
  <c r="BR60"/>
  <c r="BS60"/>
  <c r="BT60"/>
  <c r="BU60"/>
  <c r="BI61"/>
  <c r="BJ61"/>
  <c r="BK61"/>
  <c r="BL61"/>
  <c r="BM61"/>
  <c r="BN61"/>
  <c r="BO61"/>
  <c r="BP61"/>
  <c r="BQ61"/>
  <c r="BR61"/>
  <c r="BS61"/>
  <c r="BT61"/>
  <c r="BU61"/>
  <c r="BI62"/>
  <c r="BJ62"/>
  <c r="BK62"/>
  <c r="BL62"/>
  <c r="BM62"/>
  <c r="BN62"/>
  <c r="BO62"/>
  <c r="BP62"/>
  <c r="BQ62"/>
  <c r="BR62"/>
  <c r="BS62"/>
  <c r="BT62"/>
  <c r="BU62"/>
  <c r="BI63"/>
  <c r="BJ63"/>
  <c r="BK63"/>
  <c r="BL63"/>
  <c r="BM63"/>
  <c r="BN63"/>
  <c r="BO63"/>
  <c r="BP63"/>
  <c r="BQ63"/>
  <c r="BR63"/>
  <c r="BS63"/>
  <c r="BT63"/>
  <c r="BU63"/>
  <c r="BI64"/>
  <c r="BJ64"/>
  <c r="BK64"/>
  <c r="BL64"/>
  <c r="BM64"/>
  <c r="BN64"/>
  <c r="BO64"/>
  <c r="BP64"/>
  <c r="BQ64"/>
  <c r="BR64"/>
  <c r="BS64"/>
  <c r="BT64"/>
  <c r="BU64"/>
  <c r="BJ52"/>
  <c r="BK52"/>
  <c r="BL52"/>
  <c r="BM52"/>
  <c r="BN52"/>
  <c r="BO52"/>
  <c r="BP52"/>
  <c r="BQ52"/>
  <c r="BR52"/>
  <c r="BS52"/>
  <c r="BT52"/>
  <c r="BU52"/>
  <c r="BI52"/>
  <c r="BC274"/>
  <c r="BB274"/>
  <c r="BA274"/>
  <c r="AZ274"/>
  <c r="AY274"/>
  <c r="AX274"/>
  <c r="AW274"/>
  <c r="AV274"/>
  <c r="AU274"/>
  <c r="AT274"/>
  <c r="AS274"/>
  <c r="AR274"/>
  <c r="BC273"/>
  <c r="BB273"/>
  <c r="BA273"/>
  <c r="AZ273"/>
  <c r="AY273"/>
  <c r="AX273"/>
  <c r="AW273"/>
  <c r="AV273"/>
  <c r="AU273"/>
  <c r="AT273"/>
  <c r="AS273"/>
  <c r="AR273"/>
  <c r="BC272"/>
  <c r="BB272"/>
  <c r="BA272"/>
  <c r="AZ272"/>
  <c r="AY272"/>
  <c r="AX272"/>
  <c r="AW272"/>
  <c r="AV272"/>
  <c r="AU272"/>
  <c r="AT272"/>
  <c r="AS272"/>
  <c r="AR272"/>
  <c r="BC271"/>
  <c r="BB271"/>
  <c r="BA271"/>
  <c r="AZ271"/>
  <c r="AY271"/>
  <c r="AX271"/>
  <c r="AW271"/>
  <c r="AV271"/>
  <c r="AU271"/>
  <c r="AT271"/>
  <c r="AS271"/>
  <c r="AR271"/>
  <c r="BC270"/>
  <c r="BB270"/>
  <c r="BA270"/>
  <c r="AZ270"/>
  <c r="AY270"/>
  <c r="AX270"/>
  <c r="AW270"/>
  <c r="AV270"/>
  <c r="AU270"/>
  <c r="AT270"/>
  <c r="AS270"/>
  <c r="AR270"/>
  <c r="BC269"/>
  <c r="BB269"/>
  <c r="BA269"/>
  <c r="AZ269"/>
  <c r="AY269"/>
  <c r="AX269"/>
  <c r="AW269"/>
  <c r="AV269"/>
  <c r="AU269"/>
  <c r="AT269"/>
  <c r="AS269"/>
  <c r="AR269"/>
  <c r="BC268"/>
  <c r="BB268"/>
  <c r="BA268"/>
  <c r="AZ268"/>
  <c r="AY268"/>
  <c r="AX268"/>
  <c r="AW268"/>
  <c r="AV268"/>
  <c r="AU268"/>
  <c r="AT268"/>
  <c r="AS268"/>
  <c r="AR268"/>
  <c r="BC267"/>
  <c r="BB267"/>
  <c r="BA267"/>
  <c r="AZ267"/>
  <c r="AY267"/>
  <c r="AX267"/>
  <c r="AW267"/>
  <c r="AV267"/>
  <c r="AU267"/>
  <c r="AT267"/>
  <c r="AS267"/>
  <c r="AR267"/>
  <c r="BC266"/>
  <c r="BB266"/>
  <c r="BA266"/>
  <c r="AZ266"/>
  <c r="AY266"/>
  <c r="AX266"/>
  <c r="AW266"/>
  <c r="AV266"/>
  <c r="AU266"/>
  <c r="AT266"/>
  <c r="AS266"/>
  <c r="AR266"/>
  <c r="BC265"/>
  <c r="BB265"/>
  <c r="BA265"/>
  <c r="AZ265"/>
  <c r="AY265"/>
  <c r="AX265"/>
  <c r="AW265"/>
  <c r="AV265"/>
  <c r="AU265"/>
  <c r="AT265"/>
  <c r="AS265"/>
  <c r="AR265"/>
  <c r="BC264"/>
  <c r="BB264"/>
  <c r="BA264"/>
  <c r="AZ264"/>
  <c r="AY264"/>
  <c r="AX264"/>
  <c r="AW264"/>
  <c r="AV264"/>
  <c r="AU264"/>
  <c r="AT264"/>
  <c r="AS264"/>
  <c r="AR264"/>
  <c r="BC263"/>
  <c r="BB263"/>
  <c r="BA263"/>
  <c r="AZ263"/>
  <c r="AY263"/>
  <c r="AX263"/>
  <c r="AW263"/>
  <c r="AV263"/>
  <c r="AU263"/>
  <c r="AT263"/>
  <c r="AS263"/>
  <c r="AR263"/>
  <c r="BC262"/>
  <c r="BB262"/>
  <c r="BA262"/>
  <c r="AZ262"/>
  <c r="AY262"/>
  <c r="AX262"/>
  <c r="AW262"/>
  <c r="AV262"/>
  <c r="AU262"/>
  <c r="AT262"/>
  <c r="AS262"/>
  <c r="AR262"/>
  <c r="AN274"/>
  <c r="AM274"/>
  <c r="AL274"/>
  <c r="AK274"/>
  <c r="AJ274"/>
  <c r="AI274"/>
  <c r="AH274"/>
  <c r="AG274"/>
  <c r="AF274"/>
  <c r="AE274"/>
  <c r="AD274"/>
  <c r="AC274"/>
  <c r="AN273"/>
  <c r="AM273"/>
  <c r="AL273"/>
  <c r="AK273"/>
  <c r="AJ273"/>
  <c r="AI273"/>
  <c r="AH273"/>
  <c r="AG273"/>
  <c r="AF273"/>
  <c r="AE273"/>
  <c r="AD273"/>
  <c r="AC273"/>
  <c r="AN272"/>
  <c r="AM272"/>
  <c r="AL272"/>
  <c r="AK272"/>
  <c r="AJ272"/>
  <c r="AI272"/>
  <c r="AH272"/>
  <c r="AG272"/>
  <c r="AF272"/>
  <c r="AE272"/>
  <c r="AD272"/>
  <c r="AC272"/>
  <c r="AN271"/>
  <c r="AM271"/>
  <c r="AL271"/>
  <c r="AK271"/>
  <c r="AJ271"/>
  <c r="AI271"/>
  <c r="AH271"/>
  <c r="AG271"/>
  <c r="AF271"/>
  <c r="AE271"/>
  <c r="AD271"/>
  <c r="AC271"/>
  <c r="AN270"/>
  <c r="AM270"/>
  <c r="AL270"/>
  <c r="AK270"/>
  <c r="AJ270"/>
  <c r="AI270"/>
  <c r="AH270"/>
  <c r="AG270"/>
  <c r="AF270"/>
  <c r="AE270"/>
  <c r="AD270"/>
  <c r="AC270"/>
  <c r="AN269"/>
  <c r="AM269"/>
  <c r="AL269"/>
  <c r="AK269"/>
  <c r="AJ269"/>
  <c r="AI269"/>
  <c r="AH269"/>
  <c r="AG269"/>
  <c r="AF269"/>
  <c r="AE269"/>
  <c r="AD269"/>
  <c r="AC269"/>
  <c r="AN268"/>
  <c r="AM268"/>
  <c r="AL268"/>
  <c r="AK268"/>
  <c r="AJ268"/>
  <c r="AI268"/>
  <c r="AH268"/>
  <c r="AG268"/>
  <c r="AF268"/>
  <c r="AE268"/>
  <c r="AD268"/>
  <c r="AC268"/>
  <c r="AN267"/>
  <c r="AM267"/>
  <c r="AL267"/>
  <c r="AK267"/>
  <c r="AJ267"/>
  <c r="AI267"/>
  <c r="AH267"/>
  <c r="AG267"/>
  <c r="AF267"/>
  <c r="AE267"/>
  <c r="AD267"/>
  <c r="AC267"/>
  <c r="AN266"/>
  <c r="AM266"/>
  <c r="AL266"/>
  <c r="AK266"/>
  <c r="AJ266"/>
  <c r="AI266"/>
  <c r="AH266"/>
  <c r="AG266"/>
  <c r="AF266"/>
  <c r="AE266"/>
  <c r="AD266"/>
  <c r="AC266"/>
  <c r="AN265"/>
  <c r="AM265"/>
  <c r="AL265"/>
  <c r="AK265"/>
  <c r="AJ265"/>
  <c r="AI265"/>
  <c r="AH265"/>
  <c r="AG265"/>
  <c r="AF265"/>
  <c r="AE265"/>
  <c r="AD265"/>
  <c r="AC265"/>
  <c r="AN264"/>
  <c r="AM264"/>
  <c r="AL264"/>
  <c r="AK264"/>
  <c r="AJ264"/>
  <c r="AI264"/>
  <c r="AH264"/>
  <c r="AG264"/>
  <c r="AF264"/>
  <c r="AE264"/>
  <c r="AD264"/>
  <c r="AC264"/>
  <c r="AN263"/>
  <c r="AM263"/>
  <c r="AL263"/>
  <c r="AK263"/>
  <c r="AJ263"/>
  <c r="AI263"/>
  <c r="AH263"/>
  <c r="AG263"/>
  <c r="AF263"/>
  <c r="AE263"/>
  <c r="AD263"/>
  <c r="AC263"/>
  <c r="AN262"/>
  <c r="AM262"/>
  <c r="AL262"/>
  <c r="AK262"/>
  <c r="AJ262"/>
  <c r="AI262"/>
  <c r="AH262"/>
  <c r="AG262"/>
  <c r="AF262"/>
  <c r="AE262"/>
  <c r="AD262"/>
  <c r="AC262"/>
  <c r="BD256"/>
  <c r="BB256"/>
  <c r="BA256"/>
  <c r="AZ256"/>
  <c r="AY256"/>
  <c r="AX256"/>
  <c r="AW256"/>
  <c r="AV256"/>
  <c r="AU256"/>
  <c r="AT256"/>
  <c r="AS256"/>
  <c r="AR256"/>
  <c r="BD255"/>
  <c r="BB255"/>
  <c r="BA255"/>
  <c r="AZ255"/>
  <c r="AY255"/>
  <c r="AX255"/>
  <c r="AW255"/>
  <c r="AV255"/>
  <c r="AU255"/>
  <c r="AT255"/>
  <c r="AS255"/>
  <c r="AR255"/>
  <c r="BD254"/>
  <c r="BB254"/>
  <c r="BA254"/>
  <c r="AZ254"/>
  <c r="AY254"/>
  <c r="AX254"/>
  <c r="AW254"/>
  <c r="AV254"/>
  <c r="AU254"/>
  <c r="AT254"/>
  <c r="AS254"/>
  <c r="AR254"/>
  <c r="BD253"/>
  <c r="BB253"/>
  <c r="BA253"/>
  <c r="AZ253"/>
  <c r="AY253"/>
  <c r="AX253"/>
  <c r="AW253"/>
  <c r="AV253"/>
  <c r="AU253"/>
  <c r="AT253"/>
  <c r="AS253"/>
  <c r="AR253"/>
  <c r="BD252"/>
  <c r="BB252"/>
  <c r="BA252"/>
  <c r="AZ252"/>
  <c r="AY252"/>
  <c r="AX252"/>
  <c r="AW252"/>
  <c r="AV252"/>
  <c r="AU252"/>
  <c r="AT252"/>
  <c r="AS252"/>
  <c r="AR252"/>
  <c r="BD251"/>
  <c r="BB251"/>
  <c r="BA251"/>
  <c r="AZ251"/>
  <c r="AY251"/>
  <c r="AX251"/>
  <c r="AW251"/>
  <c r="AV251"/>
  <c r="AU251"/>
  <c r="AT251"/>
  <c r="AS251"/>
  <c r="AR251"/>
  <c r="BD250"/>
  <c r="BB250"/>
  <c r="BA250"/>
  <c r="AZ250"/>
  <c r="AY250"/>
  <c r="AX250"/>
  <c r="AW250"/>
  <c r="AV250"/>
  <c r="AU250"/>
  <c r="AT250"/>
  <c r="AS250"/>
  <c r="AR250"/>
  <c r="BD249"/>
  <c r="BB249"/>
  <c r="BA249"/>
  <c r="AZ249"/>
  <c r="AY249"/>
  <c r="AX249"/>
  <c r="AW249"/>
  <c r="AV249"/>
  <c r="AU249"/>
  <c r="AT249"/>
  <c r="AS249"/>
  <c r="AR249"/>
  <c r="BD248"/>
  <c r="BB248"/>
  <c r="BA248"/>
  <c r="AZ248"/>
  <c r="AY248"/>
  <c r="AX248"/>
  <c r="AW248"/>
  <c r="AV248"/>
  <c r="AU248"/>
  <c r="AT248"/>
  <c r="AS248"/>
  <c r="AR248"/>
  <c r="BD247"/>
  <c r="BB247"/>
  <c r="BA247"/>
  <c r="AZ247"/>
  <c r="AY247"/>
  <c r="AX247"/>
  <c r="AW247"/>
  <c r="AV247"/>
  <c r="AU247"/>
  <c r="AT247"/>
  <c r="AS247"/>
  <c r="AR247"/>
  <c r="BD246"/>
  <c r="BB246"/>
  <c r="BA246"/>
  <c r="AZ246"/>
  <c r="AY246"/>
  <c r="AX246"/>
  <c r="AW246"/>
  <c r="AV246"/>
  <c r="AU246"/>
  <c r="AT246"/>
  <c r="AS246"/>
  <c r="AR246"/>
  <c r="BD245"/>
  <c r="BB245"/>
  <c r="BA245"/>
  <c r="AZ245"/>
  <c r="AY245"/>
  <c r="AX245"/>
  <c r="AW245"/>
  <c r="AV245"/>
  <c r="AU245"/>
  <c r="AT245"/>
  <c r="AS245"/>
  <c r="AR245"/>
  <c r="BD244"/>
  <c r="BB244"/>
  <c r="BA244"/>
  <c r="AZ244"/>
  <c r="AY244"/>
  <c r="AX244"/>
  <c r="AW244"/>
  <c r="AV244"/>
  <c r="AU244"/>
  <c r="AT244"/>
  <c r="AS244"/>
  <c r="AR244"/>
  <c r="AO256"/>
  <c r="AM256"/>
  <c r="AL256"/>
  <c r="AK256"/>
  <c r="AJ256"/>
  <c r="AI256"/>
  <c r="AH256"/>
  <c r="AG256"/>
  <c r="AF256"/>
  <c r="AE256"/>
  <c r="AD256"/>
  <c r="AC256"/>
  <c r="AO255"/>
  <c r="AM255"/>
  <c r="AL255"/>
  <c r="AK255"/>
  <c r="AJ255"/>
  <c r="AI255"/>
  <c r="AH255"/>
  <c r="AG255"/>
  <c r="AF255"/>
  <c r="AE255"/>
  <c r="AD255"/>
  <c r="AC255"/>
  <c r="AO254"/>
  <c r="AM254"/>
  <c r="AL254"/>
  <c r="AK254"/>
  <c r="AJ254"/>
  <c r="AI254"/>
  <c r="AH254"/>
  <c r="AG254"/>
  <c r="AF254"/>
  <c r="AE254"/>
  <c r="AD254"/>
  <c r="AC254"/>
  <c r="AO253"/>
  <c r="AM253"/>
  <c r="AL253"/>
  <c r="AK253"/>
  <c r="AJ253"/>
  <c r="AI253"/>
  <c r="AH253"/>
  <c r="AG253"/>
  <c r="AF253"/>
  <c r="AE253"/>
  <c r="AD253"/>
  <c r="AC253"/>
  <c r="AO252"/>
  <c r="AM252"/>
  <c r="AL252"/>
  <c r="AK252"/>
  <c r="AJ252"/>
  <c r="AI252"/>
  <c r="AH252"/>
  <c r="AG252"/>
  <c r="AF252"/>
  <c r="AE252"/>
  <c r="AD252"/>
  <c r="AC252"/>
  <c r="AO251"/>
  <c r="AM251"/>
  <c r="AL251"/>
  <c r="AK251"/>
  <c r="AJ251"/>
  <c r="AI251"/>
  <c r="AH251"/>
  <c r="AG251"/>
  <c r="AF251"/>
  <c r="AE251"/>
  <c r="AD251"/>
  <c r="AC251"/>
  <c r="AO250"/>
  <c r="AM250"/>
  <c r="AL250"/>
  <c r="AK250"/>
  <c r="AJ250"/>
  <c r="AI250"/>
  <c r="AH250"/>
  <c r="AG250"/>
  <c r="AF250"/>
  <c r="AE250"/>
  <c r="AD250"/>
  <c r="AC250"/>
  <c r="AO249"/>
  <c r="AM249"/>
  <c r="AL249"/>
  <c r="AK249"/>
  <c r="AJ249"/>
  <c r="AI249"/>
  <c r="AH249"/>
  <c r="AG249"/>
  <c r="AF249"/>
  <c r="AE249"/>
  <c r="AD249"/>
  <c r="AC249"/>
  <c r="AO248"/>
  <c r="AM248"/>
  <c r="AL248"/>
  <c r="AK248"/>
  <c r="AJ248"/>
  <c r="AI248"/>
  <c r="AH248"/>
  <c r="AG248"/>
  <c r="AF248"/>
  <c r="AE248"/>
  <c r="AD248"/>
  <c r="AC248"/>
  <c r="AO247"/>
  <c r="AM247"/>
  <c r="AL247"/>
  <c r="AK247"/>
  <c r="AJ247"/>
  <c r="AI247"/>
  <c r="AH247"/>
  <c r="AG247"/>
  <c r="AF247"/>
  <c r="AE247"/>
  <c r="AD247"/>
  <c r="AC247"/>
  <c r="AO246"/>
  <c r="AM246"/>
  <c r="AL246"/>
  <c r="AK246"/>
  <c r="AJ246"/>
  <c r="AI246"/>
  <c r="AH246"/>
  <c r="AG246"/>
  <c r="AF246"/>
  <c r="AE246"/>
  <c r="AD246"/>
  <c r="AC246"/>
  <c r="AO245"/>
  <c r="AM245"/>
  <c r="AL245"/>
  <c r="AK245"/>
  <c r="AJ245"/>
  <c r="AI245"/>
  <c r="AH245"/>
  <c r="AG245"/>
  <c r="AF245"/>
  <c r="AE245"/>
  <c r="AD245"/>
  <c r="AC245"/>
  <c r="AO244"/>
  <c r="AM244"/>
  <c r="AL244"/>
  <c r="AK244"/>
  <c r="AJ244"/>
  <c r="AI244"/>
  <c r="AH244"/>
  <c r="AG244"/>
  <c r="AF244"/>
  <c r="AE244"/>
  <c r="AD244"/>
  <c r="AC244"/>
  <c r="BD238"/>
  <c r="BC238"/>
  <c r="BA238"/>
  <c r="AZ238"/>
  <c r="AY238"/>
  <c r="AX238"/>
  <c r="AW238"/>
  <c r="AV238"/>
  <c r="AU238"/>
  <c r="AT238"/>
  <c r="AS238"/>
  <c r="AR238"/>
  <c r="BD237"/>
  <c r="BC237"/>
  <c r="BA237"/>
  <c r="AZ237"/>
  <c r="AY237"/>
  <c r="AX237"/>
  <c r="AW237"/>
  <c r="AV237"/>
  <c r="AU237"/>
  <c r="AT237"/>
  <c r="AS237"/>
  <c r="AR237"/>
  <c r="BD236"/>
  <c r="BC236"/>
  <c r="BA236"/>
  <c r="AZ236"/>
  <c r="AY236"/>
  <c r="AX236"/>
  <c r="AW236"/>
  <c r="AV236"/>
  <c r="AU236"/>
  <c r="AT236"/>
  <c r="AS236"/>
  <c r="AR236"/>
  <c r="BD235"/>
  <c r="BC235"/>
  <c r="BA235"/>
  <c r="AZ235"/>
  <c r="AY235"/>
  <c r="AX235"/>
  <c r="AW235"/>
  <c r="AV235"/>
  <c r="AU235"/>
  <c r="AT235"/>
  <c r="AS235"/>
  <c r="AR235"/>
  <c r="BD234"/>
  <c r="BC234"/>
  <c r="BA234"/>
  <c r="AZ234"/>
  <c r="AY234"/>
  <c r="AX234"/>
  <c r="AW234"/>
  <c r="AV234"/>
  <c r="AU234"/>
  <c r="AT234"/>
  <c r="AS234"/>
  <c r="AR234"/>
  <c r="BD233"/>
  <c r="BC233"/>
  <c r="BA233"/>
  <c r="AZ233"/>
  <c r="AY233"/>
  <c r="AX233"/>
  <c r="AW233"/>
  <c r="AV233"/>
  <c r="AU233"/>
  <c r="AT233"/>
  <c r="AS233"/>
  <c r="AR233"/>
  <c r="BD232"/>
  <c r="BC232"/>
  <c r="BA232"/>
  <c r="AZ232"/>
  <c r="AY232"/>
  <c r="AX232"/>
  <c r="AW232"/>
  <c r="AV232"/>
  <c r="AU232"/>
  <c r="AT232"/>
  <c r="AS232"/>
  <c r="AR232"/>
  <c r="BD231"/>
  <c r="BC231"/>
  <c r="BA231"/>
  <c r="AZ231"/>
  <c r="AY231"/>
  <c r="AX231"/>
  <c r="AW231"/>
  <c r="AV231"/>
  <c r="AU231"/>
  <c r="AT231"/>
  <c r="AS231"/>
  <c r="AR231"/>
  <c r="BD230"/>
  <c r="BC230"/>
  <c r="BA230"/>
  <c r="AZ230"/>
  <c r="AY230"/>
  <c r="AX230"/>
  <c r="AW230"/>
  <c r="AV230"/>
  <c r="AU230"/>
  <c r="AT230"/>
  <c r="AS230"/>
  <c r="AR230"/>
  <c r="BD229"/>
  <c r="BC229"/>
  <c r="BA229"/>
  <c r="AZ229"/>
  <c r="AY229"/>
  <c r="AX229"/>
  <c r="AW229"/>
  <c r="AV229"/>
  <c r="AU229"/>
  <c r="AT229"/>
  <c r="AS229"/>
  <c r="AR229"/>
  <c r="BD228"/>
  <c r="BC228"/>
  <c r="BA228"/>
  <c r="AZ228"/>
  <c r="AY228"/>
  <c r="AX228"/>
  <c r="AW228"/>
  <c r="AV228"/>
  <c r="AU228"/>
  <c r="AT228"/>
  <c r="AS228"/>
  <c r="AR228"/>
  <c r="BD227"/>
  <c r="BC227"/>
  <c r="BA227"/>
  <c r="AZ227"/>
  <c r="AY227"/>
  <c r="AX227"/>
  <c r="AW227"/>
  <c r="AV227"/>
  <c r="AU227"/>
  <c r="AT227"/>
  <c r="AS227"/>
  <c r="AR227"/>
  <c r="BD226"/>
  <c r="BC226"/>
  <c r="BA226"/>
  <c r="AZ226"/>
  <c r="AY226"/>
  <c r="AX226"/>
  <c r="AW226"/>
  <c r="AV226"/>
  <c r="AU226"/>
  <c r="AT226"/>
  <c r="AS226"/>
  <c r="AR226"/>
  <c r="AO238"/>
  <c r="AN238"/>
  <c r="AL238"/>
  <c r="AK238"/>
  <c r="AJ238"/>
  <c r="AI238"/>
  <c r="AH238"/>
  <c r="AG238"/>
  <c r="AF238"/>
  <c r="AE238"/>
  <c r="AD238"/>
  <c r="AC238"/>
  <c r="AO237"/>
  <c r="AN237"/>
  <c r="AL237"/>
  <c r="AK237"/>
  <c r="AJ237"/>
  <c r="AI237"/>
  <c r="AH237"/>
  <c r="AG237"/>
  <c r="AF237"/>
  <c r="AE237"/>
  <c r="AD237"/>
  <c r="AC237"/>
  <c r="AO236"/>
  <c r="AN236"/>
  <c r="AL236"/>
  <c r="AK236"/>
  <c r="AJ236"/>
  <c r="AI236"/>
  <c r="AH236"/>
  <c r="AG236"/>
  <c r="AF236"/>
  <c r="AE236"/>
  <c r="AD236"/>
  <c r="AC236"/>
  <c r="AO235"/>
  <c r="AN235"/>
  <c r="AL235"/>
  <c r="AK235"/>
  <c r="AJ235"/>
  <c r="AI235"/>
  <c r="AH235"/>
  <c r="AG235"/>
  <c r="AF235"/>
  <c r="AE235"/>
  <c r="AD235"/>
  <c r="AC235"/>
  <c r="AO234"/>
  <c r="AN234"/>
  <c r="AL234"/>
  <c r="AK234"/>
  <c r="AJ234"/>
  <c r="AI234"/>
  <c r="AH234"/>
  <c r="AG234"/>
  <c r="AF234"/>
  <c r="AE234"/>
  <c r="AD234"/>
  <c r="AC234"/>
  <c r="AO233"/>
  <c r="AN233"/>
  <c r="AL233"/>
  <c r="AK233"/>
  <c r="AJ233"/>
  <c r="AI233"/>
  <c r="AH233"/>
  <c r="AG233"/>
  <c r="AF233"/>
  <c r="AE233"/>
  <c r="AD233"/>
  <c r="AC233"/>
  <c r="AO232"/>
  <c r="AN232"/>
  <c r="AL232"/>
  <c r="AK232"/>
  <c r="AJ232"/>
  <c r="AI232"/>
  <c r="AH232"/>
  <c r="AG232"/>
  <c r="AF232"/>
  <c r="AE232"/>
  <c r="AD232"/>
  <c r="AC232"/>
  <c r="AO231"/>
  <c r="AN231"/>
  <c r="AL231"/>
  <c r="AK231"/>
  <c r="AJ231"/>
  <c r="AI231"/>
  <c r="AH231"/>
  <c r="AG231"/>
  <c r="AF231"/>
  <c r="AE231"/>
  <c r="AD231"/>
  <c r="AC231"/>
  <c r="AO230"/>
  <c r="AN230"/>
  <c r="AL230"/>
  <c r="AK230"/>
  <c r="AJ230"/>
  <c r="AI230"/>
  <c r="AH230"/>
  <c r="AG230"/>
  <c r="AF230"/>
  <c r="AE230"/>
  <c r="AD230"/>
  <c r="AC230"/>
  <c r="AO229"/>
  <c r="AN229"/>
  <c r="AL229"/>
  <c r="AK229"/>
  <c r="AJ229"/>
  <c r="AI229"/>
  <c r="AH229"/>
  <c r="AG229"/>
  <c r="AF229"/>
  <c r="AE229"/>
  <c r="AD229"/>
  <c r="AC229"/>
  <c r="AO228"/>
  <c r="AN228"/>
  <c r="AL228"/>
  <c r="AK228"/>
  <c r="AJ228"/>
  <c r="AI228"/>
  <c r="AH228"/>
  <c r="AG228"/>
  <c r="AF228"/>
  <c r="AE228"/>
  <c r="AD228"/>
  <c r="AC228"/>
  <c r="AO227"/>
  <c r="AN227"/>
  <c r="AL227"/>
  <c r="AK227"/>
  <c r="AJ227"/>
  <c r="AI227"/>
  <c r="AH227"/>
  <c r="AG227"/>
  <c r="AF227"/>
  <c r="AE227"/>
  <c r="AD227"/>
  <c r="AC227"/>
  <c r="AO226"/>
  <c r="AN226"/>
  <c r="AL226"/>
  <c r="AK226"/>
  <c r="AJ226"/>
  <c r="AI226"/>
  <c r="AH226"/>
  <c r="AG226"/>
  <c r="AF226"/>
  <c r="AE226"/>
  <c r="AD226"/>
  <c r="AC226"/>
  <c r="BD220"/>
  <c r="BC220"/>
  <c r="BB220"/>
  <c r="AZ220"/>
  <c r="AY220"/>
  <c r="AX220"/>
  <c r="AW220"/>
  <c r="AV220"/>
  <c r="AU220"/>
  <c r="AT220"/>
  <c r="AS220"/>
  <c r="AR220"/>
  <c r="BD219"/>
  <c r="BC219"/>
  <c r="BB219"/>
  <c r="AZ219"/>
  <c r="AY219"/>
  <c r="AX219"/>
  <c r="AW219"/>
  <c r="AV219"/>
  <c r="AU219"/>
  <c r="AT219"/>
  <c r="AS219"/>
  <c r="AR219"/>
  <c r="BD218"/>
  <c r="BC218"/>
  <c r="BB218"/>
  <c r="AZ218"/>
  <c r="AY218"/>
  <c r="AX218"/>
  <c r="AW218"/>
  <c r="AV218"/>
  <c r="AU218"/>
  <c r="AT218"/>
  <c r="AS218"/>
  <c r="AR218"/>
  <c r="BD217"/>
  <c r="BC217"/>
  <c r="BB217"/>
  <c r="AZ217"/>
  <c r="AY217"/>
  <c r="AX217"/>
  <c r="AW217"/>
  <c r="AV217"/>
  <c r="AU217"/>
  <c r="AT217"/>
  <c r="AS217"/>
  <c r="AR217"/>
  <c r="BD216"/>
  <c r="BC216"/>
  <c r="BB216"/>
  <c r="AZ216"/>
  <c r="AY216"/>
  <c r="AX216"/>
  <c r="AW216"/>
  <c r="AV216"/>
  <c r="AU216"/>
  <c r="AT216"/>
  <c r="AS216"/>
  <c r="AR216"/>
  <c r="BD215"/>
  <c r="BC215"/>
  <c r="BB215"/>
  <c r="AZ215"/>
  <c r="AY215"/>
  <c r="AX215"/>
  <c r="AW215"/>
  <c r="AV215"/>
  <c r="AU215"/>
  <c r="AT215"/>
  <c r="AS215"/>
  <c r="AR215"/>
  <c r="BD214"/>
  <c r="BC214"/>
  <c r="BB214"/>
  <c r="AZ214"/>
  <c r="AY214"/>
  <c r="AX214"/>
  <c r="AW214"/>
  <c r="AV214"/>
  <c r="AU214"/>
  <c r="AT214"/>
  <c r="AS214"/>
  <c r="AR214"/>
  <c r="BD213"/>
  <c r="BC213"/>
  <c r="BB213"/>
  <c r="AZ213"/>
  <c r="AY213"/>
  <c r="AX213"/>
  <c r="AW213"/>
  <c r="AV213"/>
  <c r="AU213"/>
  <c r="AT213"/>
  <c r="AS213"/>
  <c r="AR213"/>
  <c r="BD212"/>
  <c r="BC212"/>
  <c r="BB212"/>
  <c r="AZ212"/>
  <c r="AY212"/>
  <c r="AX212"/>
  <c r="AW212"/>
  <c r="AV212"/>
  <c r="AU212"/>
  <c r="AT212"/>
  <c r="AS212"/>
  <c r="AR212"/>
  <c r="BD211"/>
  <c r="BC211"/>
  <c r="BB211"/>
  <c r="AZ211"/>
  <c r="AY211"/>
  <c r="AX211"/>
  <c r="AW211"/>
  <c r="AV211"/>
  <c r="AU211"/>
  <c r="AT211"/>
  <c r="AS211"/>
  <c r="AR211"/>
  <c r="BD210"/>
  <c r="BC210"/>
  <c r="BB210"/>
  <c r="AZ210"/>
  <c r="AY210"/>
  <c r="AX210"/>
  <c r="AW210"/>
  <c r="AV210"/>
  <c r="AU210"/>
  <c r="AT210"/>
  <c r="AS210"/>
  <c r="AR210"/>
  <c r="BD209"/>
  <c r="BC209"/>
  <c r="BB209"/>
  <c r="AZ209"/>
  <c r="AY209"/>
  <c r="AX209"/>
  <c r="AW209"/>
  <c r="AV209"/>
  <c r="AU209"/>
  <c r="AT209"/>
  <c r="AS209"/>
  <c r="AR209"/>
  <c r="BD208"/>
  <c r="BC208"/>
  <c r="BB208"/>
  <c r="AZ208"/>
  <c r="AY208"/>
  <c r="AX208"/>
  <c r="AW208"/>
  <c r="AV208"/>
  <c r="AU208"/>
  <c r="AT208"/>
  <c r="AS208"/>
  <c r="AR208"/>
  <c r="AO220"/>
  <c r="AN220"/>
  <c r="AM220"/>
  <c r="AK220"/>
  <c r="AJ220"/>
  <c r="AI220"/>
  <c r="AH220"/>
  <c r="AG220"/>
  <c r="AF220"/>
  <c r="AE220"/>
  <c r="AD220"/>
  <c r="AC220"/>
  <c r="AO219"/>
  <c r="AN219"/>
  <c r="AM219"/>
  <c r="AK219"/>
  <c r="AJ219"/>
  <c r="AI219"/>
  <c r="AH219"/>
  <c r="AG219"/>
  <c r="AF219"/>
  <c r="AE219"/>
  <c r="AD219"/>
  <c r="AC219"/>
  <c r="AO218"/>
  <c r="AN218"/>
  <c r="AM218"/>
  <c r="AK218"/>
  <c r="AJ218"/>
  <c r="AI218"/>
  <c r="AH218"/>
  <c r="AG218"/>
  <c r="AF218"/>
  <c r="AE218"/>
  <c r="AD218"/>
  <c r="AC218"/>
  <c r="AO217"/>
  <c r="AN217"/>
  <c r="AM217"/>
  <c r="AK217"/>
  <c r="AJ217"/>
  <c r="AI217"/>
  <c r="AH217"/>
  <c r="AG217"/>
  <c r="AF217"/>
  <c r="AE217"/>
  <c r="AD217"/>
  <c r="AC217"/>
  <c r="AO216"/>
  <c r="AN216"/>
  <c r="AM216"/>
  <c r="AK216"/>
  <c r="AJ216"/>
  <c r="AI216"/>
  <c r="AH216"/>
  <c r="AG216"/>
  <c r="AF216"/>
  <c r="AE216"/>
  <c r="AD216"/>
  <c r="AC216"/>
  <c r="AO215"/>
  <c r="AN215"/>
  <c r="AM215"/>
  <c r="AK215"/>
  <c r="AJ215"/>
  <c r="AI215"/>
  <c r="AH215"/>
  <c r="AG215"/>
  <c r="AF215"/>
  <c r="AE215"/>
  <c r="AD215"/>
  <c r="AC215"/>
  <c r="AO214"/>
  <c r="AN214"/>
  <c r="AM214"/>
  <c r="AK214"/>
  <c r="AJ214"/>
  <c r="AI214"/>
  <c r="AH214"/>
  <c r="AG214"/>
  <c r="AF214"/>
  <c r="AE214"/>
  <c r="AD214"/>
  <c r="AC214"/>
  <c r="AO213"/>
  <c r="AN213"/>
  <c r="AM213"/>
  <c r="AK213"/>
  <c r="AJ213"/>
  <c r="AI213"/>
  <c r="AH213"/>
  <c r="AG213"/>
  <c r="AF213"/>
  <c r="AE213"/>
  <c r="AD213"/>
  <c r="AC213"/>
  <c r="AO212"/>
  <c r="AN212"/>
  <c r="AM212"/>
  <c r="AK212"/>
  <c r="AJ212"/>
  <c r="AI212"/>
  <c r="AH212"/>
  <c r="AG212"/>
  <c r="AF212"/>
  <c r="AE212"/>
  <c r="AD212"/>
  <c r="AC212"/>
  <c r="AO211"/>
  <c r="AN211"/>
  <c r="AM211"/>
  <c r="AK211"/>
  <c r="AJ211"/>
  <c r="AI211"/>
  <c r="AH211"/>
  <c r="AG211"/>
  <c r="AF211"/>
  <c r="AE211"/>
  <c r="AD211"/>
  <c r="AC211"/>
  <c r="AO210"/>
  <c r="AN210"/>
  <c r="AM210"/>
  <c r="AK210"/>
  <c r="AJ210"/>
  <c r="AI210"/>
  <c r="AH210"/>
  <c r="AG210"/>
  <c r="AF210"/>
  <c r="AE210"/>
  <c r="AD210"/>
  <c r="AC210"/>
  <c r="AO209"/>
  <c r="AN209"/>
  <c r="AM209"/>
  <c r="AK209"/>
  <c r="AJ209"/>
  <c r="AI209"/>
  <c r="AH209"/>
  <c r="AG209"/>
  <c r="AF209"/>
  <c r="AE209"/>
  <c r="AD209"/>
  <c r="AC209"/>
  <c r="AO208"/>
  <c r="AN208"/>
  <c r="AM208"/>
  <c r="AK208"/>
  <c r="AJ208"/>
  <c r="AI208"/>
  <c r="AH208"/>
  <c r="AG208"/>
  <c r="AF208"/>
  <c r="AE208"/>
  <c r="AD208"/>
  <c r="AC208"/>
  <c r="BD202"/>
  <c r="BC202"/>
  <c r="BB202"/>
  <c r="BA202"/>
  <c r="AY202"/>
  <c r="AX202"/>
  <c r="AW202"/>
  <c r="AV202"/>
  <c r="AU202"/>
  <c r="AT202"/>
  <c r="AS202"/>
  <c r="AR202"/>
  <c r="BD201"/>
  <c r="BC201"/>
  <c r="BB201"/>
  <c r="BA201"/>
  <c r="AY201"/>
  <c r="AX201"/>
  <c r="AW201"/>
  <c r="AV201"/>
  <c r="AU201"/>
  <c r="AT201"/>
  <c r="AS201"/>
  <c r="AR201"/>
  <c r="BD200"/>
  <c r="BC200"/>
  <c r="BB200"/>
  <c r="BA200"/>
  <c r="AY200"/>
  <c r="AX200"/>
  <c r="AW200"/>
  <c r="AV200"/>
  <c r="AU200"/>
  <c r="AT200"/>
  <c r="AS200"/>
  <c r="AR200"/>
  <c r="BD199"/>
  <c r="BC199"/>
  <c r="BB199"/>
  <c r="BA199"/>
  <c r="AY199"/>
  <c r="AX199"/>
  <c r="AW199"/>
  <c r="AV199"/>
  <c r="AU199"/>
  <c r="AT199"/>
  <c r="AS199"/>
  <c r="AR199"/>
  <c r="BD198"/>
  <c r="BC198"/>
  <c r="BB198"/>
  <c r="BA198"/>
  <c r="AY198"/>
  <c r="AX198"/>
  <c r="AW198"/>
  <c r="AV198"/>
  <c r="AU198"/>
  <c r="AT198"/>
  <c r="AS198"/>
  <c r="AR198"/>
  <c r="BD197"/>
  <c r="BC197"/>
  <c r="BB197"/>
  <c r="BA197"/>
  <c r="AY197"/>
  <c r="AX197"/>
  <c r="AW197"/>
  <c r="AV197"/>
  <c r="AU197"/>
  <c r="AT197"/>
  <c r="AS197"/>
  <c r="AR197"/>
  <c r="BD196"/>
  <c r="BC196"/>
  <c r="BB196"/>
  <c r="BA196"/>
  <c r="AY196"/>
  <c r="AX196"/>
  <c r="AW196"/>
  <c r="AV196"/>
  <c r="AU196"/>
  <c r="AT196"/>
  <c r="AS196"/>
  <c r="AR196"/>
  <c r="BD195"/>
  <c r="BC195"/>
  <c r="BB195"/>
  <c r="BA195"/>
  <c r="AY195"/>
  <c r="AX195"/>
  <c r="AW195"/>
  <c r="AV195"/>
  <c r="AU195"/>
  <c r="AT195"/>
  <c r="AS195"/>
  <c r="AR195"/>
  <c r="BD194"/>
  <c r="BC194"/>
  <c r="BB194"/>
  <c r="BA194"/>
  <c r="AY194"/>
  <c r="AX194"/>
  <c r="AW194"/>
  <c r="AV194"/>
  <c r="AU194"/>
  <c r="AT194"/>
  <c r="AS194"/>
  <c r="AR194"/>
  <c r="BD193"/>
  <c r="BC193"/>
  <c r="BB193"/>
  <c r="BA193"/>
  <c r="AY193"/>
  <c r="AX193"/>
  <c r="AW193"/>
  <c r="AV193"/>
  <c r="AU193"/>
  <c r="AT193"/>
  <c r="AS193"/>
  <c r="AR193"/>
  <c r="BD192"/>
  <c r="BC192"/>
  <c r="BB192"/>
  <c r="BA192"/>
  <c r="AY192"/>
  <c r="AX192"/>
  <c r="AW192"/>
  <c r="AV192"/>
  <c r="AU192"/>
  <c r="AT192"/>
  <c r="AS192"/>
  <c r="AR192"/>
  <c r="BD191"/>
  <c r="BC191"/>
  <c r="BB191"/>
  <c r="BA191"/>
  <c r="AY191"/>
  <c r="AX191"/>
  <c r="AW191"/>
  <c r="AV191"/>
  <c r="AU191"/>
  <c r="AT191"/>
  <c r="AS191"/>
  <c r="AR191"/>
  <c r="BD190"/>
  <c r="BC190"/>
  <c r="BB190"/>
  <c r="BA190"/>
  <c r="AY190"/>
  <c r="AX190"/>
  <c r="AW190"/>
  <c r="AV190"/>
  <c r="AU190"/>
  <c r="AT190"/>
  <c r="AS190"/>
  <c r="AR190"/>
  <c r="AO202"/>
  <c r="AN202"/>
  <c r="AM202"/>
  <c r="AL202"/>
  <c r="AJ202"/>
  <c r="AI202"/>
  <c r="AH202"/>
  <c r="AG202"/>
  <c r="AF202"/>
  <c r="AE202"/>
  <c r="AD202"/>
  <c r="AC202"/>
  <c r="AO201"/>
  <c r="AN201"/>
  <c r="AM201"/>
  <c r="AL201"/>
  <c r="AJ201"/>
  <c r="AI201"/>
  <c r="AH201"/>
  <c r="AG201"/>
  <c r="AF201"/>
  <c r="AE201"/>
  <c r="AD201"/>
  <c r="AC201"/>
  <c r="AO200"/>
  <c r="AN200"/>
  <c r="AM200"/>
  <c r="AL200"/>
  <c r="AJ200"/>
  <c r="AI200"/>
  <c r="AH200"/>
  <c r="AG200"/>
  <c r="AF200"/>
  <c r="AE200"/>
  <c r="AD200"/>
  <c r="AC200"/>
  <c r="AO199"/>
  <c r="AN199"/>
  <c r="AM199"/>
  <c r="AL199"/>
  <c r="AJ199"/>
  <c r="AI199"/>
  <c r="AH199"/>
  <c r="AG199"/>
  <c r="AF199"/>
  <c r="AE199"/>
  <c r="AD199"/>
  <c r="AC199"/>
  <c r="AO198"/>
  <c r="AN198"/>
  <c r="AM198"/>
  <c r="AL198"/>
  <c r="AJ198"/>
  <c r="AI198"/>
  <c r="AH198"/>
  <c r="AG198"/>
  <c r="AF198"/>
  <c r="AE198"/>
  <c r="AD198"/>
  <c r="AC198"/>
  <c r="AO197"/>
  <c r="AN197"/>
  <c r="AM197"/>
  <c r="AL197"/>
  <c r="AJ197"/>
  <c r="AI197"/>
  <c r="AH197"/>
  <c r="AG197"/>
  <c r="AF197"/>
  <c r="AE197"/>
  <c r="AD197"/>
  <c r="AC197"/>
  <c r="AO196"/>
  <c r="AN196"/>
  <c r="AM196"/>
  <c r="AL196"/>
  <c r="AJ196"/>
  <c r="AI196"/>
  <c r="AH196"/>
  <c r="AG196"/>
  <c r="AF196"/>
  <c r="AE196"/>
  <c r="AD196"/>
  <c r="AC196"/>
  <c r="AO195"/>
  <c r="AN195"/>
  <c r="AM195"/>
  <c r="AL195"/>
  <c r="AJ195"/>
  <c r="AI195"/>
  <c r="AH195"/>
  <c r="AG195"/>
  <c r="AF195"/>
  <c r="AE195"/>
  <c r="AD195"/>
  <c r="AC195"/>
  <c r="AO194"/>
  <c r="AN194"/>
  <c r="AM194"/>
  <c r="AL194"/>
  <c r="AJ194"/>
  <c r="AI194"/>
  <c r="AH194"/>
  <c r="AG194"/>
  <c r="AF194"/>
  <c r="AE194"/>
  <c r="AD194"/>
  <c r="AC194"/>
  <c r="AO193"/>
  <c r="AN193"/>
  <c r="AM193"/>
  <c r="AL193"/>
  <c r="AJ193"/>
  <c r="AI193"/>
  <c r="AH193"/>
  <c r="AG193"/>
  <c r="AF193"/>
  <c r="AE193"/>
  <c r="AD193"/>
  <c r="AC193"/>
  <c r="AO192"/>
  <c r="AN192"/>
  <c r="AM192"/>
  <c r="AL192"/>
  <c r="AJ192"/>
  <c r="AI192"/>
  <c r="AH192"/>
  <c r="AG192"/>
  <c r="AF192"/>
  <c r="AE192"/>
  <c r="AD192"/>
  <c r="AC192"/>
  <c r="AO191"/>
  <c r="AN191"/>
  <c r="AM191"/>
  <c r="AL191"/>
  <c r="AJ191"/>
  <c r="AI191"/>
  <c r="AH191"/>
  <c r="AG191"/>
  <c r="AF191"/>
  <c r="AE191"/>
  <c r="AD191"/>
  <c r="AC191"/>
  <c r="AO190"/>
  <c r="AN190"/>
  <c r="AM190"/>
  <c r="AL190"/>
  <c r="AJ190"/>
  <c r="AI190"/>
  <c r="AH190"/>
  <c r="AG190"/>
  <c r="AF190"/>
  <c r="AE190"/>
  <c r="AD190"/>
  <c r="AC190"/>
  <c r="BD184"/>
  <c r="BC184"/>
  <c r="BB184"/>
  <c r="BA184"/>
  <c r="AZ184"/>
  <c r="AX184"/>
  <c r="AW184"/>
  <c r="AV184"/>
  <c r="AU184"/>
  <c r="AT184"/>
  <c r="AS184"/>
  <c r="AR184"/>
  <c r="BD183"/>
  <c r="BC183"/>
  <c r="BB183"/>
  <c r="BA183"/>
  <c r="AZ183"/>
  <c r="AX183"/>
  <c r="AW183"/>
  <c r="AV183"/>
  <c r="AU183"/>
  <c r="AT183"/>
  <c r="AS183"/>
  <c r="AR183"/>
  <c r="BD182"/>
  <c r="BC182"/>
  <c r="BB182"/>
  <c r="BA182"/>
  <c r="AZ182"/>
  <c r="AX182"/>
  <c r="AW182"/>
  <c r="AV182"/>
  <c r="AU182"/>
  <c r="AT182"/>
  <c r="AS182"/>
  <c r="AR182"/>
  <c r="BD181"/>
  <c r="BC181"/>
  <c r="BB181"/>
  <c r="BA181"/>
  <c r="AZ181"/>
  <c r="AX181"/>
  <c r="AW181"/>
  <c r="AV181"/>
  <c r="AU181"/>
  <c r="AT181"/>
  <c r="AS181"/>
  <c r="AR181"/>
  <c r="BD180"/>
  <c r="BC180"/>
  <c r="BB180"/>
  <c r="BA180"/>
  <c r="AZ180"/>
  <c r="AX180"/>
  <c r="AW180"/>
  <c r="AV180"/>
  <c r="AU180"/>
  <c r="AT180"/>
  <c r="AS180"/>
  <c r="AR180"/>
  <c r="BD179"/>
  <c r="BC179"/>
  <c r="BB179"/>
  <c r="BA179"/>
  <c r="AZ179"/>
  <c r="AX179"/>
  <c r="AW179"/>
  <c r="AV179"/>
  <c r="AU179"/>
  <c r="AT179"/>
  <c r="AS179"/>
  <c r="AR179"/>
  <c r="BD178"/>
  <c r="BC178"/>
  <c r="BB178"/>
  <c r="BA178"/>
  <c r="AZ178"/>
  <c r="AX178"/>
  <c r="AW178"/>
  <c r="AV178"/>
  <c r="AU178"/>
  <c r="AT178"/>
  <c r="AS178"/>
  <c r="AR178"/>
  <c r="BD177"/>
  <c r="BC177"/>
  <c r="BB177"/>
  <c r="BA177"/>
  <c r="AZ177"/>
  <c r="AX177"/>
  <c r="AW177"/>
  <c r="AV177"/>
  <c r="AU177"/>
  <c r="AT177"/>
  <c r="AS177"/>
  <c r="AR177"/>
  <c r="BD176"/>
  <c r="BC176"/>
  <c r="BB176"/>
  <c r="BA176"/>
  <c r="AZ176"/>
  <c r="AX176"/>
  <c r="AW176"/>
  <c r="AV176"/>
  <c r="AU176"/>
  <c r="AT176"/>
  <c r="AS176"/>
  <c r="AR176"/>
  <c r="BD175"/>
  <c r="BC175"/>
  <c r="BB175"/>
  <c r="BA175"/>
  <c r="AZ175"/>
  <c r="AX175"/>
  <c r="AW175"/>
  <c r="AV175"/>
  <c r="AU175"/>
  <c r="AT175"/>
  <c r="AS175"/>
  <c r="AR175"/>
  <c r="BD174"/>
  <c r="BC174"/>
  <c r="BB174"/>
  <c r="BA174"/>
  <c r="AZ174"/>
  <c r="AX174"/>
  <c r="AW174"/>
  <c r="AV174"/>
  <c r="AU174"/>
  <c r="AT174"/>
  <c r="AS174"/>
  <c r="AR174"/>
  <c r="BD173"/>
  <c r="BC173"/>
  <c r="BB173"/>
  <c r="BA173"/>
  <c r="AZ173"/>
  <c r="AX173"/>
  <c r="AW173"/>
  <c r="AV173"/>
  <c r="AU173"/>
  <c r="AT173"/>
  <c r="AS173"/>
  <c r="AR173"/>
  <c r="BD172"/>
  <c r="BC172"/>
  <c r="BB172"/>
  <c r="BA172"/>
  <c r="AZ172"/>
  <c r="AX172"/>
  <c r="AW172"/>
  <c r="AV172"/>
  <c r="AU172"/>
  <c r="AT172"/>
  <c r="AS172"/>
  <c r="AR172"/>
  <c r="AO184"/>
  <c r="AN184"/>
  <c r="AM184"/>
  <c r="AL184"/>
  <c r="AK184"/>
  <c r="AI184"/>
  <c r="AH184"/>
  <c r="AG184"/>
  <c r="AF184"/>
  <c r="AE184"/>
  <c r="AD184"/>
  <c r="AC184"/>
  <c r="AO183"/>
  <c r="AN183"/>
  <c r="AM183"/>
  <c r="AL183"/>
  <c r="AK183"/>
  <c r="AI183"/>
  <c r="AH183"/>
  <c r="AG183"/>
  <c r="AF183"/>
  <c r="AE183"/>
  <c r="AD183"/>
  <c r="AC183"/>
  <c r="AO182"/>
  <c r="AN182"/>
  <c r="AM182"/>
  <c r="AL182"/>
  <c r="AK182"/>
  <c r="AI182"/>
  <c r="AH182"/>
  <c r="AG182"/>
  <c r="AF182"/>
  <c r="AE182"/>
  <c r="AD182"/>
  <c r="AC182"/>
  <c r="AO181"/>
  <c r="AN181"/>
  <c r="AM181"/>
  <c r="AL181"/>
  <c r="AK181"/>
  <c r="AI181"/>
  <c r="AH181"/>
  <c r="AG181"/>
  <c r="AF181"/>
  <c r="AE181"/>
  <c r="AD181"/>
  <c r="AC181"/>
  <c r="AO180"/>
  <c r="AN180"/>
  <c r="AM180"/>
  <c r="AL180"/>
  <c r="AK180"/>
  <c r="AI180"/>
  <c r="AH180"/>
  <c r="AG180"/>
  <c r="AF180"/>
  <c r="AE180"/>
  <c r="AD180"/>
  <c r="AC180"/>
  <c r="AO179"/>
  <c r="AN179"/>
  <c r="AM179"/>
  <c r="AL179"/>
  <c r="AK179"/>
  <c r="AI179"/>
  <c r="AH179"/>
  <c r="AG179"/>
  <c r="AF179"/>
  <c r="AE179"/>
  <c r="AD179"/>
  <c r="AC179"/>
  <c r="AO178"/>
  <c r="AN178"/>
  <c r="AM178"/>
  <c r="AL178"/>
  <c r="AK178"/>
  <c r="AI178"/>
  <c r="AH178"/>
  <c r="AG178"/>
  <c r="AF178"/>
  <c r="AE178"/>
  <c r="AD178"/>
  <c r="AC178"/>
  <c r="AO177"/>
  <c r="AN177"/>
  <c r="AM177"/>
  <c r="AL177"/>
  <c r="AK177"/>
  <c r="AI177"/>
  <c r="AH177"/>
  <c r="AG177"/>
  <c r="AF177"/>
  <c r="AE177"/>
  <c r="AD177"/>
  <c r="AC177"/>
  <c r="AO176"/>
  <c r="AN176"/>
  <c r="AM176"/>
  <c r="AL176"/>
  <c r="AK176"/>
  <c r="AI176"/>
  <c r="AH176"/>
  <c r="AG176"/>
  <c r="AF176"/>
  <c r="AE176"/>
  <c r="AD176"/>
  <c r="AC176"/>
  <c r="AO175"/>
  <c r="AN175"/>
  <c r="AM175"/>
  <c r="AL175"/>
  <c r="AK175"/>
  <c r="AI175"/>
  <c r="AH175"/>
  <c r="AG175"/>
  <c r="AF175"/>
  <c r="AE175"/>
  <c r="AD175"/>
  <c r="AC175"/>
  <c r="AO174"/>
  <c r="AN174"/>
  <c r="AM174"/>
  <c r="AL174"/>
  <c r="AK174"/>
  <c r="AI174"/>
  <c r="AH174"/>
  <c r="AG174"/>
  <c r="AF174"/>
  <c r="AE174"/>
  <c r="AD174"/>
  <c r="AC174"/>
  <c r="AO173"/>
  <c r="AN173"/>
  <c r="AM173"/>
  <c r="AL173"/>
  <c r="AK173"/>
  <c r="AI173"/>
  <c r="AH173"/>
  <c r="AG173"/>
  <c r="AF173"/>
  <c r="AE173"/>
  <c r="AD173"/>
  <c r="AC173"/>
  <c r="AO172"/>
  <c r="AN172"/>
  <c r="AM172"/>
  <c r="AL172"/>
  <c r="AK172"/>
  <c r="AI172"/>
  <c r="AH172"/>
  <c r="AG172"/>
  <c r="AF172"/>
  <c r="AE172"/>
  <c r="AD172"/>
  <c r="AC172"/>
  <c r="BD166"/>
  <c r="BC166"/>
  <c r="BB166"/>
  <c r="BA166"/>
  <c r="AZ166"/>
  <c r="AY166"/>
  <c r="AW166"/>
  <c r="AV166"/>
  <c r="AU166"/>
  <c r="AT166"/>
  <c r="AS166"/>
  <c r="AR166"/>
  <c r="BD165"/>
  <c r="BC165"/>
  <c r="BB165"/>
  <c r="BA165"/>
  <c r="AZ165"/>
  <c r="AY165"/>
  <c r="AW165"/>
  <c r="AV165"/>
  <c r="AU165"/>
  <c r="AT165"/>
  <c r="AS165"/>
  <c r="AR165"/>
  <c r="BD164"/>
  <c r="BC164"/>
  <c r="BB164"/>
  <c r="BA164"/>
  <c r="AZ164"/>
  <c r="AY164"/>
  <c r="AW164"/>
  <c r="AV164"/>
  <c r="AU164"/>
  <c r="AT164"/>
  <c r="AS164"/>
  <c r="AR164"/>
  <c r="BD163"/>
  <c r="BC163"/>
  <c r="BB163"/>
  <c r="BA163"/>
  <c r="AZ163"/>
  <c r="AY163"/>
  <c r="AW163"/>
  <c r="AV163"/>
  <c r="AU163"/>
  <c r="AT163"/>
  <c r="AS163"/>
  <c r="AR163"/>
  <c r="BD162"/>
  <c r="BC162"/>
  <c r="BB162"/>
  <c r="BA162"/>
  <c r="AZ162"/>
  <c r="AY162"/>
  <c r="AW162"/>
  <c r="AV162"/>
  <c r="AU162"/>
  <c r="AT162"/>
  <c r="AS162"/>
  <c r="AR162"/>
  <c r="BD161"/>
  <c r="BC161"/>
  <c r="BB161"/>
  <c r="BA161"/>
  <c r="AZ161"/>
  <c r="AY161"/>
  <c r="AW161"/>
  <c r="AV161"/>
  <c r="AU161"/>
  <c r="AT161"/>
  <c r="AS161"/>
  <c r="AR161"/>
  <c r="BD160"/>
  <c r="BC160"/>
  <c r="BB160"/>
  <c r="BA160"/>
  <c r="AZ160"/>
  <c r="AY160"/>
  <c r="AW160"/>
  <c r="AV160"/>
  <c r="AU160"/>
  <c r="AT160"/>
  <c r="AS160"/>
  <c r="AR160"/>
  <c r="BD159"/>
  <c r="BC159"/>
  <c r="BB159"/>
  <c r="BA159"/>
  <c r="AZ159"/>
  <c r="AY159"/>
  <c r="AW159"/>
  <c r="AV159"/>
  <c r="AU159"/>
  <c r="AT159"/>
  <c r="AS159"/>
  <c r="AR159"/>
  <c r="BD158"/>
  <c r="BC158"/>
  <c r="BB158"/>
  <c r="BA158"/>
  <c r="AZ158"/>
  <c r="AY158"/>
  <c r="AW158"/>
  <c r="AV158"/>
  <c r="AU158"/>
  <c r="AT158"/>
  <c r="AS158"/>
  <c r="AR158"/>
  <c r="BD157"/>
  <c r="BC157"/>
  <c r="BB157"/>
  <c r="BA157"/>
  <c r="AZ157"/>
  <c r="AY157"/>
  <c r="AW157"/>
  <c r="AV157"/>
  <c r="AU157"/>
  <c r="AT157"/>
  <c r="AS157"/>
  <c r="AR157"/>
  <c r="BD156"/>
  <c r="BC156"/>
  <c r="BB156"/>
  <c r="BA156"/>
  <c r="AZ156"/>
  <c r="AY156"/>
  <c r="AW156"/>
  <c r="AV156"/>
  <c r="AU156"/>
  <c r="AT156"/>
  <c r="AS156"/>
  <c r="AR156"/>
  <c r="BD155"/>
  <c r="BC155"/>
  <c r="BB155"/>
  <c r="BA155"/>
  <c r="AZ155"/>
  <c r="AY155"/>
  <c r="AW155"/>
  <c r="AV155"/>
  <c r="AU155"/>
  <c r="AT155"/>
  <c r="AS155"/>
  <c r="AR155"/>
  <c r="BD154"/>
  <c r="BC154"/>
  <c r="BB154"/>
  <c r="BA154"/>
  <c r="AZ154"/>
  <c r="AY154"/>
  <c r="AW154"/>
  <c r="AV154"/>
  <c r="AU154"/>
  <c r="AT154"/>
  <c r="AS154"/>
  <c r="AR154"/>
  <c r="AO166"/>
  <c r="AN166"/>
  <c r="AM166"/>
  <c r="AL166"/>
  <c r="AK166"/>
  <c r="AJ166"/>
  <c r="AH166"/>
  <c r="AG166"/>
  <c r="AF166"/>
  <c r="AE166"/>
  <c r="AD166"/>
  <c r="AC166"/>
  <c r="AO165"/>
  <c r="AN165"/>
  <c r="AM165"/>
  <c r="AL165"/>
  <c r="AK165"/>
  <c r="AJ165"/>
  <c r="AH165"/>
  <c r="AG165"/>
  <c r="AF165"/>
  <c r="AE165"/>
  <c r="AD165"/>
  <c r="AC165"/>
  <c r="AO164"/>
  <c r="AN164"/>
  <c r="AM164"/>
  <c r="AL164"/>
  <c r="AK164"/>
  <c r="AJ164"/>
  <c r="AH164"/>
  <c r="AG164"/>
  <c r="AF164"/>
  <c r="AE164"/>
  <c r="AD164"/>
  <c r="AC164"/>
  <c r="AO163"/>
  <c r="AN163"/>
  <c r="AM163"/>
  <c r="AL163"/>
  <c r="AK163"/>
  <c r="AJ163"/>
  <c r="AH163"/>
  <c r="AG163"/>
  <c r="AF163"/>
  <c r="AE163"/>
  <c r="AD163"/>
  <c r="AC163"/>
  <c r="AO162"/>
  <c r="AN162"/>
  <c r="AM162"/>
  <c r="AL162"/>
  <c r="AK162"/>
  <c r="AJ162"/>
  <c r="AH162"/>
  <c r="AG162"/>
  <c r="AF162"/>
  <c r="AE162"/>
  <c r="AD162"/>
  <c r="AC162"/>
  <c r="AO161"/>
  <c r="AN161"/>
  <c r="AM161"/>
  <c r="AL161"/>
  <c r="AK161"/>
  <c r="AJ161"/>
  <c r="AH161"/>
  <c r="AG161"/>
  <c r="AF161"/>
  <c r="AE161"/>
  <c r="AD161"/>
  <c r="AC161"/>
  <c r="AO160"/>
  <c r="AN160"/>
  <c r="AM160"/>
  <c r="AL160"/>
  <c r="AK160"/>
  <c r="AJ160"/>
  <c r="AH160"/>
  <c r="AG160"/>
  <c r="AF160"/>
  <c r="AE160"/>
  <c r="AD160"/>
  <c r="AC160"/>
  <c r="AO159"/>
  <c r="AN159"/>
  <c r="AM159"/>
  <c r="AL159"/>
  <c r="AK159"/>
  <c r="AJ159"/>
  <c r="AH159"/>
  <c r="AG159"/>
  <c r="AF159"/>
  <c r="AE159"/>
  <c r="AD159"/>
  <c r="AC159"/>
  <c r="AO158"/>
  <c r="AN158"/>
  <c r="AM158"/>
  <c r="AL158"/>
  <c r="AK158"/>
  <c r="AJ158"/>
  <c r="AH158"/>
  <c r="AG158"/>
  <c r="AF158"/>
  <c r="AE158"/>
  <c r="AD158"/>
  <c r="AC158"/>
  <c r="AO157"/>
  <c r="AN157"/>
  <c r="AM157"/>
  <c r="AL157"/>
  <c r="AK157"/>
  <c r="AJ157"/>
  <c r="AH157"/>
  <c r="AG157"/>
  <c r="AF157"/>
  <c r="AE157"/>
  <c r="AD157"/>
  <c r="AC157"/>
  <c r="AO156"/>
  <c r="AN156"/>
  <c r="AM156"/>
  <c r="AL156"/>
  <c r="AK156"/>
  <c r="AJ156"/>
  <c r="AH156"/>
  <c r="AG156"/>
  <c r="AF156"/>
  <c r="AE156"/>
  <c r="AD156"/>
  <c r="AC156"/>
  <c r="AO155"/>
  <c r="AN155"/>
  <c r="AM155"/>
  <c r="AL155"/>
  <c r="AK155"/>
  <c r="AJ155"/>
  <c r="AH155"/>
  <c r="AG155"/>
  <c r="AF155"/>
  <c r="AE155"/>
  <c r="AD155"/>
  <c r="AC155"/>
  <c r="AO154"/>
  <c r="AN154"/>
  <c r="AM154"/>
  <c r="AL154"/>
  <c r="AK154"/>
  <c r="AJ154"/>
  <c r="AH154"/>
  <c r="AG154"/>
  <c r="AF154"/>
  <c r="AE154"/>
  <c r="AD154"/>
  <c r="AC154"/>
  <c r="BD148"/>
  <c r="BC148"/>
  <c r="BB148"/>
  <c r="BA148"/>
  <c r="AZ148"/>
  <c r="AY148"/>
  <c r="AX148"/>
  <c r="AV148"/>
  <c r="AU148"/>
  <c r="AT148"/>
  <c r="AS148"/>
  <c r="AR148"/>
  <c r="BD147"/>
  <c r="BC147"/>
  <c r="BB147"/>
  <c r="BA147"/>
  <c r="AZ147"/>
  <c r="AY147"/>
  <c r="AX147"/>
  <c r="AV147"/>
  <c r="AU147"/>
  <c r="AT147"/>
  <c r="AS147"/>
  <c r="AR147"/>
  <c r="BD146"/>
  <c r="BC146"/>
  <c r="BB146"/>
  <c r="BA146"/>
  <c r="AZ146"/>
  <c r="AY146"/>
  <c r="AX146"/>
  <c r="AV146"/>
  <c r="AU146"/>
  <c r="AT146"/>
  <c r="AS146"/>
  <c r="AR146"/>
  <c r="BD145"/>
  <c r="BC145"/>
  <c r="BB145"/>
  <c r="BA145"/>
  <c r="AZ145"/>
  <c r="AY145"/>
  <c r="AX145"/>
  <c r="AV145"/>
  <c r="AU145"/>
  <c r="AT145"/>
  <c r="AS145"/>
  <c r="AR145"/>
  <c r="BD144"/>
  <c r="BC144"/>
  <c r="BB144"/>
  <c r="BA144"/>
  <c r="AZ144"/>
  <c r="AY144"/>
  <c r="AX144"/>
  <c r="AV144"/>
  <c r="AU144"/>
  <c r="AT144"/>
  <c r="AS144"/>
  <c r="AR144"/>
  <c r="BD143"/>
  <c r="BC143"/>
  <c r="BB143"/>
  <c r="BA143"/>
  <c r="AZ143"/>
  <c r="AY143"/>
  <c r="AX143"/>
  <c r="AV143"/>
  <c r="AU143"/>
  <c r="AT143"/>
  <c r="AS143"/>
  <c r="AR143"/>
  <c r="BD142"/>
  <c r="BC142"/>
  <c r="BB142"/>
  <c r="BA142"/>
  <c r="AZ142"/>
  <c r="AY142"/>
  <c r="AX142"/>
  <c r="AV142"/>
  <c r="AU142"/>
  <c r="AT142"/>
  <c r="AS142"/>
  <c r="AR142"/>
  <c r="BD141"/>
  <c r="BC141"/>
  <c r="BB141"/>
  <c r="BA141"/>
  <c r="AZ141"/>
  <c r="AY141"/>
  <c r="AX141"/>
  <c r="AV141"/>
  <c r="AU141"/>
  <c r="AT141"/>
  <c r="AS141"/>
  <c r="AR141"/>
  <c r="BD140"/>
  <c r="BC140"/>
  <c r="BB140"/>
  <c r="BA140"/>
  <c r="AZ140"/>
  <c r="AY140"/>
  <c r="AX140"/>
  <c r="AV140"/>
  <c r="AU140"/>
  <c r="AT140"/>
  <c r="AS140"/>
  <c r="AR140"/>
  <c r="BD139"/>
  <c r="BC139"/>
  <c r="BB139"/>
  <c r="BA139"/>
  <c r="AZ139"/>
  <c r="AY139"/>
  <c r="AX139"/>
  <c r="AV139"/>
  <c r="AU139"/>
  <c r="AT139"/>
  <c r="AS139"/>
  <c r="AR139"/>
  <c r="BD138"/>
  <c r="BC138"/>
  <c r="BB138"/>
  <c r="BA138"/>
  <c r="AZ138"/>
  <c r="AY138"/>
  <c r="AX138"/>
  <c r="AV138"/>
  <c r="AU138"/>
  <c r="AT138"/>
  <c r="AS138"/>
  <c r="AR138"/>
  <c r="BD137"/>
  <c r="BC137"/>
  <c r="BB137"/>
  <c r="BA137"/>
  <c r="AZ137"/>
  <c r="AY137"/>
  <c r="AX137"/>
  <c r="AV137"/>
  <c r="AU137"/>
  <c r="AT137"/>
  <c r="AS137"/>
  <c r="AR137"/>
  <c r="BD136"/>
  <c r="BC136"/>
  <c r="BB136"/>
  <c r="BA136"/>
  <c r="AZ136"/>
  <c r="AY136"/>
  <c r="AX136"/>
  <c r="AV136"/>
  <c r="AU136"/>
  <c r="AT136"/>
  <c r="AS136"/>
  <c r="AR136"/>
  <c r="AO148"/>
  <c r="AN148"/>
  <c r="AM148"/>
  <c r="AL148"/>
  <c r="AK148"/>
  <c r="AJ148"/>
  <c r="AI148"/>
  <c r="AG148"/>
  <c r="AF148"/>
  <c r="AE148"/>
  <c r="AD148"/>
  <c r="AC148"/>
  <c r="AO147"/>
  <c r="AN147"/>
  <c r="AM147"/>
  <c r="AL147"/>
  <c r="AK147"/>
  <c r="AJ147"/>
  <c r="AI147"/>
  <c r="AG147"/>
  <c r="AF147"/>
  <c r="AE147"/>
  <c r="AD147"/>
  <c r="AC147"/>
  <c r="AO146"/>
  <c r="AN146"/>
  <c r="AM146"/>
  <c r="AL146"/>
  <c r="AK146"/>
  <c r="AJ146"/>
  <c r="AI146"/>
  <c r="AG146"/>
  <c r="AF146"/>
  <c r="AE146"/>
  <c r="AD146"/>
  <c r="AC146"/>
  <c r="AO145"/>
  <c r="AN145"/>
  <c r="AM145"/>
  <c r="AL145"/>
  <c r="AK145"/>
  <c r="AJ145"/>
  <c r="AI145"/>
  <c r="AG145"/>
  <c r="AF145"/>
  <c r="AE145"/>
  <c r="AD145"/>
  <c r="AC145"/>
  <c r="AO144"/>
  <c r="AN144"/>
  <c r="AM144"/>
  <c r="AL144"/>
  <c r="AK144"/>
  <c r="AJ144"/>
  <c r="AI144"/>
  <c r="AG144"/>
  <c r="AF144"/>
  <c r="AE144"/>
  <c r="AD144"/>
  <c r="AC144"/>
  <c r="AO143"/>
  <c r="AN143"/>
  <c r="AM143"/>
  <c r="AL143"/>
  <c r="AK143"/>
  <c r="AJ143"/>
  <c r="AI143"/>
  <c r="AG143"/>
  <c r="AF143"/>
  <c r="AE143"/>
  <c r="AD143"/>
  <c r="AC143"/>
  <c r="AO142"/>
  <c r="AN142"/>
  <c r="AM142"/>
  <c r="AL142"/>
  <c r="AK142"/>
  <c r="AJ142"/>
  <c r="AI142"/>
  <c r="AG142"/>
  <c r="AF142"/>
  <c r="AE142"/>
  <c r="AD142"/>
  <c r="AC142"/>
  <c r="AO141"/>
  <c r="AN141"/>
  <c r="AM141"/>
  <c r="AL141"/>
  <c r="AK141"/>
  <c r="AJ141"/>
  <c r="AI141"/>
  <c r="AG141"/>
  <c r="AF141"/>
  <c r="AE141"/>
  <c r="AD141"/>
  <c r="AC141"/>
  <c r="AO140"/>
  <c r="AN140"/>
  <c r="AM140"/>
  <c r="AL140"/>
  <c r="AK140"/>
  <c r="AJ140"/>
  <c r="AI140"/>
  <c r="AG140"/>
  <c r="AF140"/>
  <c r="AE140"/>
  <c r="AD140"/>
  <c r="AC140"/>
  <c r="AO139"/>
  <c r="AN139"/>
  <c r="AM139"/>
  <c r="AL139"/>
  <c r="AK139"/>
  <c r="AJ139"/>
  <c r="AI139"/>
  <c r="AG139"/>
  <c r="AF139"/>
  <c r="AE139"/>
  <c r="AD139"/>
  <c r="AC139"/>
  <c r="AO138"/>
  <c r="AN138"/>
  <c r="AM138"/>
  <c r="AL138"/>
  <c r="AK138"/>
  <c r="AJ138"/>
  <c r="AI138"/>
  <c r="AG138"/>
  <c r="AF138"/>
  <c r="AE138"/>
  <c r="AD138"/>
  <c r="AC138"/>
  <c r="AO137"/>
  <c r="AN137"/>
  <c r="AM137"/>
  <c r="AL137"/>
  <c r="AK137"/>
  <c r="AJ137"/>
  <c r="AI137"/>
  <c r="AG137"/>
  <c r="AF137"/>
  <c r="AE137"/>
  <c r="AD137"/>
  <c r="AC137"/>
  <c r="AO136"/>
  <c r="AN136"/>
  <c r="AM136"/>
  <c r="AL136"/>
  <c r="AK136"/>
  <c r="AJ136"/>
  <c r="AI136"/>
  <c r="AG136"/>
  <c r="AF136"/>
  <c r="AE136"/>
  <c r="AD136"/>
  <c r="AC136"/>
  <c r="BD130"/>
  <c r="BC130"/>
  <c r="BB130"/>
  <c r="BA130"/>
  <c r="AZ130"/>
  <c r="AY130"/>
  <c r="AX130"/>
  <c r="AW130"/>
  <c r="AU130"/>
  <c r="AT130"/>
  <c r="AS130"/>
  <c r="AR130"/>
  <c r="BD129"/>
  <c r="BC129"/>
  <c r="BB129"/>
  <c r="BA129"/>
  <c r="AZ129"/>
  <c r="AY129"/>
  <c r="AX129"/>
  <c r="AW129"/>
  <c r="AU129"/>
  <c r="AT129"/>
  <c r="AS129"/>
  <c r="AR129"/>
  <c r="BD128"/>
  <c r="BC128"/>
  <c r="BB128"/>
  <c r="BA128"/>
  <c r="AZ128"/>
  <c r="AY128"/>
  <c r="AX128"/>
  <c r="AW128"/>
  <c r="AU128"/>
  <c r="AT128"/>
  <c r="AS128"/>
  <c r="AR128"/>
  <c r="BD127"/>
  <c r="BC127"/>
  <c r="BB127"/>
  <c r="BA127"/>
  <c r="AZ127"/>
  <c r="AY127"/>
  <c r="AX127"/>
  <c r="AW127"/>
  <c r="AU127"/>
  <c r="AT127"/>
  <c r="AS127"/>
  <c r="AR127"/>
  <c r="BD126"/>
  <c r="BC126"/>
  <c r="BB126"/>
  <c r="BA126"/>
  <c r="AZ126"/>
  <c r="AY126"/>
  <c r="AX126"/>
  <c r="AW126"/>
  <c r="AU126"/>
  <c r="AT126"/>
  <c r="AS126"/>
  <c r="AR126"/>
  <c r="BD125"/>
  <c r="BC125"/>
  <c r="BB125"/>
  <c r="BA125"/>
  <c r="AZ125"/>
  <c r="AY125"/>
  <c r="AX125"/>
  <c r="AW125"/>
  <c r="AU125"/>
  <c r="AT125"/>
  <c r="AS125"/>
  <c r="AR125"/>
  <c r="BD124"/>
  <c r="BC124"/>
  <c r="BB124"/>
  <c r="BA124"/>
  <c r="AZ124"/>
  <c r="AY124"/>
  <c r="AX124"/>
  <c r="AW124"/>
  <c r="AU124"/>
  <c r="AT124"/>
  <c r="AS124"/>
  <c r="AR124"/>
  <c r="BD123"/>
  <c r="BC123"/>
  <c r="BB123"/>
  <c r="BA123"/>
  <c r="AZ123"/>
  <c r="AY123"/>
  <c r="AX123"/>
  <c r="AW123"/>
  <c r="AU123"/>
  <c r="AT123"/>
  <c r="AS123"/>
  <c r="AR123"/>
  <c r="BD122"/>
  <c r="BC122"/>
  <c r="BB122"/>
  <c r="BA122"/>
  <c r="AZ122"/>
  <c r="AY122"/>
  <c r="AX122"/>
  <c r="AW122"/>
  <c r="AU122"/>
  <c r="AT122"/>
  <c r="AS122"/>
  <c r="AR122"/>
  <c r="BD121"/>
  <c r="BC121"/>
  <c r="BB121"/>
  <c r="BA121"/>
  <c r="AZ121"/>
  <c r="AY121"/>
  <c r="AX121"/>
  <c r="AW121"/>
  <c r="AU121"/>
  <c r="AT121"/>
  <c r="AS121"/>
  <c r="AR121"/>
  <c r="BD120"/>
  <c r="BC120"/>
  <c r="BB120"/>
  <c r="BA120"/>
  <c r="AZ120"/>
  <c r="AY120"/>
  <c r="AX120"/>
  <c r="AW120"/>
  <c r="AU120"/>
  <c r="AT120"/>
  <c r="AS120"/>
  <c r="AR120"/>
  <c r="BD119"/>
  <c r="BC119"/>
  <c r="BB119"/>
  <c r="BA119"/>
  <c r="AZ119"/>
  <c r="AY119"/>
  <c r="AX119"/>
  <c r="AW119"/>
  <c r="AU119"/>
  <c r="AT119"/>
  <c r="AS119"/>
  <c r="AR119"/>
  <c r="BD118"/>
  <c r="BC118"/>
  <c r="BB118"/>
  <c r="BA118"/>
  <c r="AZ118"/>
  <c r="AY118"/>
  <c r="AX118"/>
  <c r="AW118"/>
  <c r="AU118"/>
  <c r="AT118"/>
  <c r="AS118"/>
  <c r="AR118"/>
  <c r="AO130"/>
  <c r="AN130"/>
  <c r="AM130"/>
  <c r="AL130"/>
  <c r="AK130"/>
  <c r="AJ130"/>
  <c r="AI130"/>
  <c r="AH130"/>
  <c r="AF130"/>
  <c r="AE130"/>
  <c r="AD130"/>
  <c r="AC130"/>
  <c r="AO129"/>
  <c r="AN129"/>
  <c r="AM129"/>
  <c r="AL129"/>
  <c r="AK129"/>
  <c r="AJ129"/>
  <c r="AI129"/>
  <c r="AH129"/>
  <c r="AF129"/>
  <c r="AE129"/>
  <c r="AD129"/>
  <c r="AC129"/>
  <c r="AO128"/>
  <c r="AN128"/>
  <c r="AM128"/>
  <c r="AL128"/>
  <c r="AK128"/>
  <c r="AJ128"/>
  <c r="AI128"/>
  <c r="AH128"/>
  <c r="AF128"/>
  <c r="AE128"/>
  <c r="AD128"/>
  <c r="AC128"/>
  <c r="AO127"/>
  <c r="AN127"/>
  <c r="AM127"/>
  <c r="AL127"/>
  <c r="AK127"/>
  <c r="AJ127"/>
  <c r="AI127"/>
  <c r="AH127"/>
  <c r="AF127"/>
  <c r="AE127"/>
  <c r="AD127"/>
  <c r="AC127"/>
  <c r="AO126"/>
  <c r="AN126"/>
  <c r="AM126"/>
  <c r="AL126"/>
  <c r="AK126"/>
  <c r="AJ126"/>
  <c r="AI126"/>
  <c r="AH126"/>
  <c r="AF126"/>
  <c r="AE126"/>
  <c r="AD126"/>
  <c r="AC126"/>
  <c r="AO125"/>
  <c r="AN125"/>
  <c r="AM125"/>
  <c r="AL125"/>
  <c r="AK125"/>
  <c r="AJ125"/>
  <c r="AI125"/>
  <c r="AH125"/>
  <c r="AF125"/>
  <c r="AE125"/>
  <c r="AD125"/>
  <c r="AC125"/>
  <c r="AO124"/>
  <c r="AN124"/>
  <c r="AM124"/>
  <c r="AL124"/>
  <c r="AK124"/>
  <c r="AJ124"/>
  <c r="AI124"/>
  <c r="AH124"/>
  <c r="AF124"/>
  <c r="AE124"/>
  <c r="AD124"/>
  <c r="AC124"/>
  <c r="AO123"/>
  <c r="AN123"/>
  <c r="AM123"/>
  <c r="AL123"/>
  <c r="AK123"/>
  <c r="AJ123"/>
  <c r="AI123"/>
  <c r="AH123"/>
  <c r="AF123"/>
  <c r="AE123"/>
  <c r="AD123"/>
  <c r="AC123"/>
  <c r="AO122"/>
  <c r="AN122"/>
  <c r="AM122"/>
  <c r="AL122"/>
  <c r="AK122"/>
  <c r="AJ122"/>
  <c r="AI122"/>
  <c r="AH122"/>
  <c r="AF122"/>
  <c r="AE122"/>
  <c r="AD122"/>
  <c r="AC122"/>
  <c r="AO121"/>
  <c r="AN121"/>
  <c r="AM121"/>
  <c r="AL121"/>
  <c r="AK121"/>
  <c r="AJ121"/>
  <c r="AI121"/>
  <c r="AH121"/>
  <c r="AF121"/>
  <c r="AE121"/>
  <c r="AD121"/>
  <c r="AC121"/>
  <c r="AO120"/>
  <c r="AN120"/>
  <c r="AM120"/>
  <c r="AL120"/>
  <c r="AK120"/>
  <c r="AJ120"/>
  <c r="AI120"/>
  <c r="AH120"/>
  <c r="AF120"/>
  <c r="AE120"/>
  <c r="AD120"/>
  <c r="AC120"/>
  <c r="AO119"/>
  <c r="AN119"/>
  <c r="AM119"/>
  <c r="AL119"/>
  <c r="AK119"/>
  <c r="AJ119"/>
  <c r="AI119"/>
  <c r="AH119"/>
  <c r="AF119"/>
  <c r="AE119"/>
  <c r="AD119"/>
  <c r="AC119"/>
  <c r="AO118"/>
  <c r="AN118"/>
  <c r="AM118"/>
  <c r="AL118"/>
  <c r="AK118"/>
  <c r="AJ118"/>
  <c r="AI118"/>
  <c r="AH118"/>
  <c r="AF118"/>
  <c r="AE118"/>
  <c r="AD118"/>
  <c r="AC118"/>
  <c r="BD112"/>
  <c r="BC112"/>
  <c r="BB112"/>
  <c r="BA112"/>
  <c r="AZ112"/>
  <c r="AY112"/>
  <c r="AX112"/>
  <c r="AW112"/>
  <c r="AV112"/>
  <c r="AT112"/>
  <c r="AS112"/>
  <c r="AR112"/>
  <c r="BD111"/>
  <c r="BC111"/>
  <c r="BB111"/>
  <c r="BA111"/>
  <c r="AZ111"/>
  <c r="AY111"/>
  <c r="AX111"/>
  <c r="AW111"/>
  <c r="AV111"/>
  <c r="AT111"/>
  <c r="AS111"/>
  <c r="AR111"/>
  <c r="BD110"/>
  <c r="BC110"/>
  <c r="BB110"/>
  <c r="BA110"/>
  <c r="AZ110"/>
  <c r="AY110"/>
  <c r="AX110"/>
  <c r="AW110"/>
  <c r="AV110"/>
  <c r="AT110"/>
  <c r="AS110"/>
  <c r="AR110"/>
  <c r="BD109"/>
  <c r="BC109"/>
  <c r="BB109"/>
  <c r="BA109"/>
  <c r="AZ109"/>
  <c r="AY109"/>
  <c r="AX109"/>
  <c r="AW109"/>
  <c r="AV109"/>
  <c r="AT109"/>
  <c r="AS109"/>
  <c r="AR109"/>
  <c r="BD108"/>
  <c r="BC108"/>
  <c r="BB108"/>
  <c r="BA108"/>
  <c r="AZ108"/>
  <c r="AY108"/>
  <c r="AX108"/>
  <c r="AW108"/>
  <c r="AV108"/>
  <c r="AT108"/>
  <c r="AS108"/>
  <c r="AR108"/>
  <c r="BD107"/>
  <c r="BC107"/>
  <c r="BB107"/>
  <c r="BA107"/>
  <c r="AZ107"/>
  <c r="AY107"/>
  <c r="AX107"/>
  <c r="AW107"/>
  <c r="AV107"/>
  <c r="AT107"/>
  <c r="AS107"/>
  <c r="AR107"/>
  <c r="BD106"/>
  <c r="BC106"/>
  <c r="BB106"/>
  <c r="BA106"/>
  <c r="AZ106"/>
  <c r="AY106"/>
  <c r="AX106"/>
  <c r="AW106"/>
  <c r="AV106"/>
  <c r="AT106"/>
  <c r="AS106"/>
  <c r="AR106"/>
  <c r="BD105"/>
  <c r="BC105"/>
  <c r="BB105"/>
  <c r="BA105"/>
  <c r="AZ105"/>
  <c r="AY105"/>
  <c r="AX105"/>
  <c r="AW105"/>
  <c r="AV105"/>
  <c r="AT105"/>
  <c r="AS105"/>
  <c r="AR105"/>
  <c r="BD104"/>
  <c r="BC104"/>
  <c r="BB104"/>
  <c r="BA104"/>
  <c r="AZ104"/>
  <c r="AY104"/>
  <c r="AX104"/>
  <c r="AW104"/>
  <c r="AV104"/>
  <c r="AT104"/>
  <c r="AS104"/>
  <c r="AR104"/>
  <c r="BD103"/>
  <c r="BC103"/>
  <c r="BB103"/>
  <c r="BA103"/>
  <c r="AZ103"/>
  <c r="AY103"/>
  <c r="AX103"/>
  <c r="AW103"/>
  <c r="AV103"/>
  <c r="AT103"/>
  <c r="AS103"/>
  <c r="AR103"/>
  <c r="BD102"/>
  <c r="BC102"/>
  <c r="BB102"/>
  <c r="BA102"/>
  <c r="AZ102"/>
  <c r="AY102"/>
  <c r="AX102"/>
  <c r="AW102"/>
  <c r="AV102"/>
  <c r="AT102"/>
  <c r="AS102"/>
  <c r="AR102"/>
  <c r="BD101"/>
  <c r="BC101"/>
  <c r="BB101"/>
  <c r="BA101"/>
  <c r="AZ101"/>
  <c r="AY101"/>
  <c r="AX101"/>
  <c r="AW101"/>
  <c r="AV101"/>
  <c r="AT101"/>
  <c r="AS101"/>
  <c r="AR101"/>
  <c r="BD100"/>
  <c r="BC100"/>
  <c r="BB100"/>
  <c r="BA100"/>
  <c r="AZ100"/>
  <c r="AY100"/>
  <c r="AX100"/>
  <c r="AW100"/>
  <c r="AV100"/>
  <c r="AT100"/>
  <c r="AS100"/>
  <c r="AR100"/>
  <c r="AO112"/>
  <c r="AN112"/>
  <c r="AM112"/>
  <c r="AL112"/>
  <c r="AK112"/>
  <c r="AJ112"/>
  <c r="AI112"/>
  <c r="AH112"/>
  <c r="AG112"/>
  <c r="AE112"/>
  <c r="AD112"/>
  <c r="AC112"/>
  <c r="AO111"/>
  <c r="AN111"/>
  <c r="AM111"/>
  <c r="AL111"/>
  <c r="AK111"/>
  <c r="AJ111"/>
  <c r="AI111"/>
  <c r="AH111"/>
  <c r="AG111"/>
  <c r="AE111"/>
  <c r="AD111"/>
  <c r="AC111"/>
  <c r="AO110"/>
  <c r="AN110"/>
  <c r="AM110"/>
  <c r="AL110"/>
  <c r="AK110"/>
  <c r="AJ110"/>
  <c r="AI110"/>
  <c r="AH110"/>
  <c r="AG110"/>
  <c r="AE110"/>
  <c r="AD110"/>
  <c r="AC110"/>
  <c r="AO109"/>
  <c r="AN109"/>
  <c r="AM109"/>
  <c r="AL109"/>
  <c r="AK109"/>
  <c r="AJ109"/>
  <c r="AI109"/>
  <c r="AH109"/>
  <c r="AG109"/>
  <c r="AE109"/>
  <c r="AD109"/>
  <c r="AC109"/>
  <c r="AO108"/>
  <c r="AN108"/>
  <c r="AM108"/>
  <c r="AL108"/>
  <c r="AK108"/>
  <c r="AJ108"/>
  <c r="AI108"/>
  <c r="AH108"/>
  <c r="AG108"/>
  <c r="AE108"/>
  <c r="AD108"/>
  <c r="AC108"/>
  <c r="AO107"/>
  <c r="AN107"/>
  <c r="AM107"/>
  <c r="AL107"/>
  <c r="AK107"/>
  <c r="AJ107"/>
  <c r="AI107"/>
  <c r="AH107"/>
  <c r="AG107"/>
  <c r="AE107"/>
  <c r="AD107"/>
  <c r="AC107"/>
  <c r="AO106"/>
  <c r="AN106"/>
  <c r="AM106"/>
  <c r="AL106"/>
  <c r="AK106"/>
  <c r="AJ106"/>
  <c r="AI106"/>
  <c r="AH106"/>
  <c r="AG106"/>
  <c r="AE106"/>
  <c r="AD106"/>
  <c r="AC106"/>
  <c r="AO105"/>
  <c r="AN105"/>
  <c r="AM105"/>
  <c r="AL105"/>
  <c r="AK105"/>
  <c r="AJ105"/>
  <c r="AI105"/>
  <c r="AH105"/>
  <c r="AG105"/>
  <c r="AE105"/>
  <c r="AD105"/>
  <c r="AC105"/>
  <c r="AO104"/>
  <c r="AN104"/>
  <c r="AM104"/>
  <c r="AL104"/>
  <c r="AK104"/>
  <c r="AJ104"/>
  <c r="AI104"/>
  <c r="AH104"/>
  <c r="AG104"/>
  <c r="AE104"/>
  <c r="AD104"/>
  <c r="AC104"/>
  <c r="AO103"/>
  <c r="AN103"/>
  <c r="AM103"/>
  <c r="AL103"/>
  <c r="AK103"/>
  <c r="AJ103"/>
  <c r="AI103"/>
  <c r="AH103"/>
  <c r="AG103"/>
  <c r="AE103"/>
  <c r="AD103"/>
  <c r="AC103"/>
  <c r="AO102"/>
  <c r="AN102"/>
  <c r="AM102"/>
  <c r="AL102"/>
  <c r="AK102"/>
  <c r="AJ102"/>
  <c r="AI102"/>
  <c r="AH102"/>
  <c r="AG102"/>
  <c r="AE102"/>
  <c r="AD102"/>
  <c r="AC102"/>
  <c r="AO101"/>
  <c r="AN101"/>
  <c r="AM101"/>
  <c r="AL101"/>
  <c r="AK101"/>
  <c r="AJ101"/>
  <c r="AI101"/>
  <c r="AH101"/>
  <c r="AG101"/>
  <c r="AE101"/>
  <c r="AD101"/>
  <c r="AC101"/>
  <c r="AO100"/>
  <c r="AN100"/>
  <c r="AM100"/>
  <c r="AL100"/>
  <c r="AK100"/>
  <c r="AJ100"/>
  <c r="AI100"/>
  <c r="AH100"/>
  <c r="AG100"/>
  <c r="AE100"/>
  <c r="AD100"/>
  <c r="AC100"/>
  <c r="BD94"/>
  <c r="BC94"/>
  <c r="BB94"/>
  <c r="BA94"/>
  <c r="AZ94"/>
  <c r="AY94"/>
  <c r="AX94"/>
  <c r="AW94"/>
  <c r="AV94"/>
  <c r="AU94"/>
  <c r="AS94"/>
  <c r="AR94"/>
  <c r="BD93"/>
  <c r="BC93"/>
  <c r="BB93"/>
  <c r="BA93"/>
  <c r="AZ93"/>
  <c r="AY93"/>
  <c r="AX93"/>
  <c r="AW93"/>
  <c r="AV93"/>
  <c r="AU93"/>
  <c r="AS93"/>
  <c r="AR93"/>
  <c r="BD92"/>
  <c r="BC92"/>
  <c r="BB92"/>
  <c r="BA92"/>
  <c r="AZ92"/>
  <c r="AY92"/>
  <c r="AX92"/>
  <c r="AW92"/>
  <c r="AV92"/>
  <c r="AU92"/>
  <c r="AS92"/>
  <c r="AR92"/>
  <c r="BD91"/>
  <c r="BC91"/>
  <c r="BB91"/>
  <c r="BA91"/>
  <c r="AZ91"/>
  <c r="AY91"/>
  <c r="AX91"/>
  <c r="AW91"/>
  <c r="AV91"/>
  <c r="AU91"/>
  <c r="AS91"/>
  <c r="AR91"/>
  <c r="BD90"/>
  <c r="BC90"/>
  <c r="BB90"/>
  <c r="BA90"/>
  <c r="AZ90"/>
  <c r="AY90"/>
  <c r="AX90"/>
  <c r="AW90"/>
  <c r="AV90"/>
  <c r="AU90"/>
  <c r="AS90"/>
  <c r="AR90"/>
  <c r="BD89"/>
  <c r="BC89"/>
  <c r="BB89"/>
  <c r="BA89"/>
  <c r="AZ89"/>
  <c r="AY89"/>
  <c r="AX89"/>
  <c r="AW89"/>
  <c r="AV89"/>
  <c r="AU89"/>
  <c r="AS89"/>
  <c r="AR89"/>
  <c r="BD88"/>
  <c r="BC88"/>
  <c r="BB88"/>
  <c r="BA88"/>
  <c r="AZ88"/>
  <c r="AY88"/>
  <c r="AX88"/>
  <c r="AW88"/>
  <c r="AV88"/>
  <c r="AU88"/>
  <c r="AS88"/>
  <c r="AR88"/>
  <c r="BD87"/>
  <c r="BC87"/>
  <c r="BB87"/>
  <c r="BA87"/>
  <c r="AZ87"/>
  <c r="AY87"/>
  <c r="AX87"/>
  <c r="AW87"/>
  <c r="AV87"/>
  <c r="AU87"/>
  <c r="AS87"/>
  <c r="AR87"/>
  <c r="BD86"/>
  <c r="BC86"/>
  <c r="BB86"/>
  <c r="BA86"/>
  <c r="AZ86"/>
  <c r="AY86"/>
  <c r="AX86"/>
  <c r="AW86"/>
  <c r="AV86"/>
  <c r="AU86"/>
  <c r="AS86"/>
  <c r="AR86"/>
  <c r="BD85"/>
  <c r="BC85"/>
  <c r="BB85"/>
  <c r="BA85"/>
  <c r="AZ85"/>
  <c r="AY85"/>
  <c r="AX85"/>
  <c r="AW85"/>
  <c r="AV85"/>
  <c r="AU85"/>
  <c r="AS85"/>
  <c r="AR85"/>
  <c r="BD84"/>
  <c r="BC84"/>
  <c r="BB84"/>
  <c r="BA84"/>
  <c r="AZ84"/>
  <c r="AY84"/>
  <c r="AX84"/>
  <c r="AW84"/>
  <c r="AV84"/>
  <c r="AU84"/>
  <c r="AS84"/>
  <c r="AR84"/>
  <c r="BD83"/>
  <c r="BC83"/>
  <c r="BB83"/>
  <c r="BA83"/>
  <c r="AZ83"/>
  <c r="AY83"/>
  <c r="AX83"/>
  <c r="AW83"/>
  <c r="AV83"/>
  <c r="AU83"/>
  <c r="AS83"/>
  <c r="AR83"/>
  <c r="BD82"/>
  <c r="BC82"/>
  <c r="BB82"/>
  <c r="BA82"/>
  <c r="AZ82"/>
  <c r="AY82"/>
  <c r="AX82"/>
  <c r="AW82"/>
  <c r="AV82"/>
  <c r="AU82"/>
  <c r="AS82"/>
  <c r="AR82"/>
  <c r="AO94"/>
  <c r="AN94"/>
  <c r="AM94"/>
  <c r="AL94"/>
  <c r="AK94"/>
  <c r="AJ94"/>
  <c r="AI94"/>
  <c r="AH94"/>
  <c r="AG94"/>
  <c r="AF94"/>
  <c r="AD94"/>
  <c r="AC94"/>
  <c r="AO93"/>
  <c r="AN93"/>
  <c r="AM93"/>
  <c r="AL93"/>
  <c r="AK93"/>
  <c r="AJ93"/>
  <c r="AI93"/>
  <c r="AH93"/>
  <c r="AG93"/>
  <c r="AF93"/>
  <c r="AD93"/>
  <c r="AC93"/>
  <c r="AO92"/>
  <c r="AN92"/>
  <c r="AM92"/>
  <c r="AL92"/>
  <c r="AK92"/>
  <c r="AJ92"/>
  <c r="AI92"/>
  <c r="AH92"/>
  <c r="AG92"/>
  <c r="AF92"/>
  <c r="AD92"/>
  <c r="AC92"/>
  <c r="AO91"/>
  <c r="AN91"/>
  <c r="AM91"/>
  <c r="AL91"/>
  <c r="AK91"/>
  <c r="AJ91"/>
  <c r="AI91"/>
  <c r="AH91"/>
  <c r="AG91"/>
  <c r="AF91"/>
  <c r="AD91"/>
  <c r="AC91"/>
  <c r="AO90"/>
  <c r="AN90"/>
  <c r="AM90"/>
  <c r="AL90"/>
  <c r="AK90"/>
  <c r="AJ90"/>
  <c r="AI90"/>
  <c r="AH90"/>
  <c r="AG90"/>
  <c r="AF90"/>
  <c r="AD90"/>
  <c r="AC90"/>
  <c r="AO89"/>
  <c r="AN89"/>
  <c r="AM89"/>
  <c r="AL89"/>
  <c r="AK89"/>
  <c r="AJ89"/>
  <c r="AI89"/>
  <c r="AH89"/>
  <c r="AG89"/>
  <c r="AF89"/>
  <c r="AD89"/>
  <c r="AC89"/>
  <c r="AO88"/>
  <c r="AN88"/>
  <c r="AM88"/>
  <c r="AL88"/>
  <c r="AK88"/>
  <c r="AJ88"/>
  <c r="AI88"/>
  <c r="AH88"/>
  <c r="AG88"/>
  <c r="AF88"/>
  <c r="AD88"/>
  <c r="AC88"/>
  <c r="AO87"/>
  <c r="AN87"/>
  <c r="AM87"/>
  <c r="AL87"/>
  <c r="AK87"/>
  <c r="AJ87"/>
  <c r="AI87"/>
  <c r="AH87"/>
  <c r="AG87"/>
  <c r="AF87"/>
  <c r="AD87"/>
  <c r="AC87"/>
  <c r="AO86"/>
  <c r="AN86"/>
  <c r="AM86"/>
  <c r="AL86"/>
  <c r="AK86"/>
  <c r="AJ86"/>
  <c r="AI86"/>
  <c r="AH86"/>
  <c r="AG86"/>
  <c r="AF86"/>
  <c r="AD86"/>
  <c r="AC86"/>
  <c r="AO85"/>
  <c r="AN85"/>
  <c r="AM85"/>
  <c r="AL85"/>
  <c r="AK85"/>
  <c r="AJ85"/>
  <c r="AI85"/>
  <c r="AH85"/>
  <c r="AG85"/>
  <c r="AF85"/>
  <c r="AD85"/>
  <c r="AC85"/>
  <c r="AO84"/>
  <c r="AN84"/>
  <c r="AM84"/>
  <c r="AL84"/>
  <c r="AK84"/>
  <c r="AJ84"/>
  <c r="AI84"/>
  <c r="AH84"/>
  <c r="AG84"/>
  <c r="AF84"/>
  <c r="AD84"/>
  <c r="AC84"/>
  <c r="AO83"/>
  <c r="AN83"/>
  <c r="AM83"/>
  <c r="AL83"/>
  <c r="AK83"/>
  <c r="AJ83"/>
  <c r="AI83"/>
  <c r="AH83"/>
  <c r="AG83"/>
  <c r="AF83"/>
  <c r="AD83"/>
  <c r="AC83"/>
  <c r="AO82"/>
  <c r="AN82"/>
  <c r="AM82"/>
  <c r="AL82"/>
  <c r="AK82"/>
  <c r="AJ82"/>
  <c r="AI82"/>
  <c r="AH82"/>
  <c r="AG82"/>
  <c r="AF82"/>
  <c r="AD82"/>
  <c r="AC82"/>
  <c r="AR64"/>
  <c r="BD76"/>
  <c r="BC76"/>
  <c r="BB76"/>
  <c r="BA76"/>
  <c r="AZ76"/>
  <c r="AY76"/>
  <c r="AX76"/>
  <c r="AW76"/>
  <c r="AV76"/>
  <c r="AU76"/>
  <c r="AT76"/>
  <c r="AR76"/>
  <c r="BD75"/>
  <c r="BC75"/>
  <c r="BB75"/>
  <c r="BA75"/>
  <c r="AZ75"/>
  <c r="AY75"/>
  <c r="AX75"/>
  <c r="AW75"/>
  <c r="AV75"/>
  <c r="AU75"/>
  <c r="AT75"/>
  <c r="AR75"/>
  <c r="BD74"/>
  <c r="BC74"/>
  <c r="BB74"/>
  <c r="BA74"/>
  <c r="AZ74"/>
  <c r="AY74"/>
  <c r="AX74"/>
  <c r="AW74"/>
  <c r="AV74"/>
  <c r="AU74"/>
  <c r="AT74"/>
  <c r="AR74"/>
  <c r="BD73"/>
  <c r="BC73"/>
  <c r="BB73"/>
  <c r="BA73"/>
  <c r="AZ73"/>
  <c r="AY73"/>
  <c r="AX73"/>
  <c r="AW73"/>
  <c r="AV73"/>
  <c r="AU73"/>
  <c r="AT73"/>
  <c r="AR73"/>
  <c r="BD72"/>
  <c r="BC72"/>
  <c r="BB72"/>
  <c r="BA72"/>
  <c r="AZ72"/>
  <c r="AY72"/>
  <c r="AX72"/>
  <c r="AW72"/>
  <c r="AV72"/>
  <c r="AU72"/>
  <c r="AT72"/>
  <c r="AR72"/>
  <c r="BD71"/>
  <c r="BC71"/>
  <c r="BB71"/>
  <c r="BA71"/>
  <c r="AZ71"/>
  <c r="AY71"/>
  <c r="AX71"/>
  <c r="AW71"/>
  <c r="AV71"/>
  <c r="AU71"/>
  <c r="AT71"/>
  <c r="AR71"/>
  <c r="BD70"/>
  <c r="BC70"/>
  <c r="BB70"/>
  <c r="BA70"/>
  <c r="AZ70"/>
  <c r="AY70"/>
  <c r="AX70"/>
  <c r="AW70"/>
  <c r="AV70"/>
  <c r="AU70"/>
  <c r="AT70"/>
  <c r="AR70"/>
  <c r="BD69"/>
  <c r="BC69"/>
  <c r="BB69"/>
  <c r="BA69"/>
  <c r="AZ69"/>
  <c r="AY69"/>
  <c r="AX69"/>
  <c r="AW69"/>
  <c r="AV69"/>
  <c r="AU69"/>
  <c r="AT69"/>
  <c r="AR69"/>
  <c r="BD68"/>
  <c r="BC68"/>
  <c r="BB68"/>
  <c r="BA68"/>
  <c r="AZ68"/>
  <c r="AY68"/>
  <c r="AX68"/>
  <c r="AW68"/>
  <c r="AV68"/>
  <c r="AU68"/>
  <c r="AT68"/>
  <c r="AR68"/>
  <c r="BD67"/>
  <c r="BC67"/>
  <c r="BB67"/>
  <c r="BA67"/>
  <c r="AZ67"/>
  <c r="AY67"/>
  <c r="AX67"/>
  <c r="AW67"/>
  <c r="AV67"/>
  <c r="AU67"/>
  <c r="AT67"/>
  <c r="AR67"/>
  <c r="BD66"/>
  <c r="BC66"/>
  <c r="BB66"/>
  <c r="BA66"/>
  <c r="AZ66"/>
  <c r="AY66"/>
  <c r="AX66"/>
  <c r="AW66"/>
  <c r="AV66"/>
  <c r="AU66"/>
  <c r="AT66"/>
  <c r="AR66"/>
  <c r="BD65"/>
  <c r="BC65"/>
  <c r="BB65"/>
  <c r="BA65"/>
  <c r="AZ65"/>
  <c r="AY65"/>
  <c r="AX65"/>
  <c r="AW65"/>
  <c r="AV65"/>
  <c r="AU65"/>
  <c r="AT65"/>
  <c r="AR65"/>
  <c r="BD64"/>
  <c r="BC64"/>
  <c r="BB64"/>
  <c r="BA64"/>
  <c r="AZ64"/>
  <c r="AY64"/>
  <c r="AX64"/>
  <c r="AW64"/>
  <c r="AV64"/>
  <c r="AU64"/>
  <c r="AT64"/>
  <c r="AO76"/>
  <c r="AN76"/>
  <c r="AM76"/>
  <c r="AL76"/>
  <c r="AK76"/>
  <c r="AJ76"/>
  <c r="AI76"/>
  <c r="AH76"/>
  <c r="AG76"/>
  <c r="AF76"/>
  <c r="AE76"/>
  <c r="AC76"/>
  <c r="AO75"/>
  <c r="AN75"/>
  <c r="AM75"/>
  <c r="AL75"/>
  <c r="AK75"/>
  <c r="AJ75"/>
  <c r="AI75"/>
  <c r="AH75"/>
  <c r="AG75"/>
  <c r="AF75"/>
  <c r="AE75"/>
  <c r="AC75"/>
  <c r="AO74"/>
  <c r="AN74"/>
  <c r="AM74"/>
  <c r="AL74"/>
  <c r="AK74"/>
  <c r="AJ74"/>
  <c r="AI74"/>
  <c r="AH74"/>
  <c r="AG74"/>
  <c r="AF74"/>
  <c r="AE74"/>
  <c r="AC74"/>
  <c r="AO73"/>
  <c r="AN73"/>
  <c r="AM73"/>
  <c r="AL73"/>
  <c r="AK73"/>
  <c r="AJ73"/>
  <c r="AI73"/>
  <c r="AH73"/>
  <c r="AG73"/>
  <c r="AF73"/>
  <c r="AE73"/>
  <c r="AC73"/>
  <c r="AO72"/>
  <c r="AN72"/>
  <c r="AM72"/>
  <c r="AL72"/>
  <c r="AK72"/>
  <c r="AJ72"/>
  <c r="AI72"/>
  <c r="AH72"/>
  <c r="AG72"/>
  <c r="AF72"/>
  <c r="AE72"/>
  <c r="AC72"/>
  <c r="AO71"/>
  <c r="AN71"/>
  <c r="AM71"/>
  <c r="AL71"/>
  <c r="AK71"/>
  <c r="AJ71"/>
  <c r="AI71"/>
  <c r="AH71"/>
  <c r="AG71"/>
  <c r="AF71"/>
  <c r="AE71"/>
  <c r="AC71"/>
  <c r="AO70"/>
  <c r="AN70"/>
  <c r="AM70"/>
  <c r="AL70"/>
  <c r="AK70"/>
  <c r="AJ70"/>
  <c r="AI70"/>
  <c r="AH70"/>
  <c r="AG70"/>
  <c r="AF70"/>
  <c r="AE70"/>
  <c r="AC70"/>
  <c r="AO69"/>
  <c r="AN69"/>
  <c r="AM69"/>
  <c r="AL69"/>
  <c r="AK69"/>
  <c r="AJ69"/>
  <c r="AI69"/>
  <c r="AH69"/>
  <c r="AG69"/>
  <c r="AF69"/>
  <c r="AE69"/>
  <c r="AC69"/>
  <c r="AO68"/>
  <c r="AN68"/>
  <c r="AM68"/>
  <c r="AL68"/>
  <c r="AK68"/>
  <c r="AJ68"/>
  <c r="AI68"/>
  <c r="AH68"/>
  <c r="AG68"/>
  <c r="AF68"/>
  <c r="AE68"/>
  <c r="AC68"/>
  <c r="AO67"/>
  <c r="AN67"/>
  <c r="AM67"/>
  <c r="AL67"/>
  <c r="AK67"/>
  <c r="AJ67"/>
  <c r="AI67"/>
  <c r="AH67"/>
  <c r="AG67"/>
  <c r="AF67"/>
  <c r="AE67"/>
  <c r="AC67"/>
  <c r="AO66"/>
  <c r="AN66"/>
  <c r="AM66"/>
  <c r="AL66"/>
  <c r="AK66"/>
  <c r="AJ66"/>
  <c r="AI66"/>
  <c r="AH66"/>
  <c r="AG66"/>
  <c r="AF66"/>
  <c r="AE66"/>
  <c r="AC66"/>
  <c r="AO65"/>
  <c r="AN65"/>
  <c r="AM65"/>
  <c r="AL65"/>
  <c r="AK65"/>
  <c r="AJ65"/>
  <c r="AI65"/>
  <c r="AH65"/>
  <c r="AG65"/>
  <c r="AF65"/>
  <c r="AE65"/>
  <c r="AC65"/>
  <c r="AO64"/>
  <c r="AN64"/>
  <c r="AM64"/>
  <c r="AL64"/>
  <c r="AK64"/>
  <c r="AJ64"/>
  <c r="AI64"/>
  <c r="AH64"/>
  <c r="AG64"/>
  <c r="AF64"/>
  <c r="AE64"/>
  <c r="AC64"/>
  <c r="BD58"/>
  <c r="BC58"/>
  <c r="BB58"/>
  <c r="BA58"/>
  <c r="AZ58"/>
  <c r="AY58"/>
  <c r="AX58"/>
  <c r="AW58"/>
  <c r="AV58"/>
  <c r="AU58"/>
  <c r="AT58"/>
  <c r="AS58"/>
  <c r="BD57"/>
  <c r="BC57"/>
  <c r="BB57"/>
  <c r="BA57"/>
  <c r="AZ57"/>
  <c r="AY57"/>
  <c r="AX57"/>
  <c r="AW57"/>
  <c r="AV57"/>
  <c r="AU57"/>
  <c r="AT57"/>
  <c r="AS57"/>
  <c r="BD56"/>
  <c r="BC56"/>
  <c r="BB56"/>
  <c r="BA56"/>
  <c r="AZ56"/>
  <c r="AY56"/>
  <c r="AX56"/>
  <c r="AW56"/>
  <c r="AV56"/>
  <c r="AU56"/>
  <c r="AT56"/>
  <c r="AS56"/>
  <c r="BD55"/>
  <c r="BC55"/>
  <c r="BB55"/>
  <c r="BA55"/>
  <c r="AZ55"/>
  <c r="AY55"/>
  <c r="AX55"/>
  <c r="AW55"/>
  <c r="AV55"/>
  <c r="AU55"/>
  <c r="AT55"/>
  <c r="AS55"/>
  <c r="BD54"/>
  <c r="BC54"/>
  <c r="BB54"/>
  <c r="BA54"/>
  <c r="AZ54"/>
  <c r="AY54"/>
  <c r="AX54"/>
  <c r="AW54"/>
  <c r="AV54"/>
  <c r="AU54"/>
  <c r="AT54"/>
  <c r="AS54"/>
  <c r="BD53"/>
  <c r="BC53"/>
  <c r="BB53"/>
  <c r="BA53"/>
  <c r="AZ53"/>
  <c r="AY53"/>
  <c r="AX53"/>
  <c r="AW53"/>
  <c r="AV53"/>
  <c r="AU53"/>
  <c r="AT53"/>
  <c r="AS53"/>
  <c r="BD52"/>
  <c r="BC52"/>
  <c r="BB52"/>
  <c r="BA52"/>
  <c r="AZ52"/>
  <c r="AY52"/>
  <c r="AX52"/>
  <c r="AW52"/>
  <c r="AV52"/>
  <c r="AU52"/>
  <c r="AT52"/>
  <c r="AS52"/>
  <c r="BD51"/>
  <c r="BC51"/>
  <c r="BB51"/>
  <c r="BA51"/>
  <c r="AZ51"/>
  <c r="AY51"/>
  <c r="AX51"/>
  <c r="AW51"/>
  <c r="AV51"/>
  <c r="AU51"/>
  <c r="AT51"/>
  <c r="AS51"/>
  <c r="BD50"/>
  <c r="BC50"/>
  <c r="BB50"/>
  <c r="BA50"/>
  <c r="AZ50"/>
  <c r="AY50"/>
  <c r="AX50"/>
  <c r="AW50"/>
  <c r="AV50"/>
  <c r="AU50"/>
  <c r="AT50"/>
  <c r="AS50"/>
  <c r="BD49"/>
  <c r="BC49"/>
  <c r="BB49"/>
  <c r="BA49"/>
  <c r="AZ49"/>
  <c r="AY49"/>
  <c r="AX49"/>
  <c r="AW49"/>
  <c r="AV49"/>
  <c r="AU49"/>
  <c r="AT49"/>
  <c r="AS49"/>
  <c r="BD48"/>
  <c r="BC48"/>
  <c r="BB48"/>
  <c r="BA48"/>
  <c r="AZ48"/>
  <c r="AY48"/>
  <c r="AX48"/>
  <c r="AW48"/>
  <c r="AV48"/>
  <c r="AU48"/>
  <c r="AT48"/>
  <c r="AS48"/>
  <c r="BD47"/>
  <c r="BC47"/>
  <c r="BB47"/>
  <c r="BA47"/>
  <c r="AZ47"/>
  <c r="AY47"/>
  <c r="AX47"/>
  <c r="AW47"/>
  <c r="AV47"/>
  <c r="AU47"/>
  <c r="AT47"/>
  <c r="AS47"/>
  <c r="BD46"/>
  <c r="BC46"/>
  <c r="BB46"/>
  <c r="BA46"/>
  <c r="AZ46"/>
  <c r="AY46"/>
  <c r="AX46"/>
  <c r="AW46"/>
  <c r="AV46"/>
  <c r="AU46"/>
  <c r="AT46"/>
  <c r="AS46"/>
  <c r="AE46"/>
  <c r="AF46"/>
  <c r="AG46"/>
  <c r="AH46"/>
  <c r="AI46"/>
  <c r="AJ46"/>
  <c r="AK46"/>
  <c r="AL46"/>
  <c r="AM46"/>
  <c r="AN46"/>
  <c r="AO46"/>
  <c r="AE47"/>
  <c r="AF47"/>
  <c r="AG47"/>
  <c r="AH47"/>
  <c r="AI47"/>
  <c r="AJ47"/>
  <c r="AK47"/>
  <c r="AL47"/>
  <c r="AM47"/>
  <c r="AN47"/>
  <c r="AO47"/>
  <c r="AE48"/>
  <c r="AF48"/>
  <c r="AG48"/>
  <c r="AH48"/>
  <c r="AI48"/>
  <c r="AJ48"/>
  <c r="AK48"/>
  <c r="AL48"/>
  <c r="AM48"/>
  <c r="AN48"/>
  <c r="AO48"/>
  <c r="AE49"/>
  <c r="AF49"/>
  <c r="AG49"/>
  <c r="AH49"/>
  <c r="AI49"/>
  <c r="AJ49"/>
  <c r="AK49"/>
  <c r="AL49"/>
  <c r="AM49"/>
  <c r="AN49"/>
  <c r="AO49"/>
  <c r="AE50"/>
  <c r="AF50"/>
  <c r="AG50"/>
  <c r="AH50"/>
  <c r="AI50"/>
  <c r="AJ50"/>
  <c r="AK50"/>
  <c r="AL50"/>
  <c r="AM50"/>
  <c r="AN50"/>
  <c r="AO50"/>
  <c r="AE51"/>
  <c r="AF51"/>
  <c r="AG51"/>
  <c r="AH51"/>
  <c r="AI51"/>
  <c r="AJ51"/>
  <c r="AK51"/>
  <c r="AL51"/>
  <c r="AM51"/>
  <c r="AN51"/>
  <c r="AO51"/>
  <c r="AE52"/>
  <c r="AF52"/>
  <c r="AG52"/>
  <c r="AH52"/>
  <c r="AI52"/>
  <c r="AJ52"/>
  <c r="AK52"/>
  <c r="AL52"/>
  <c r="AM52"/>
  <c r="AN52"/>
  <c r="AO52"/>
  <c r="AE53"/>
  <c r="AF53"/>
  <c r="AG53"/>
  <c r="AH53"/>
  <c r="AI53"/>
  <c r="AJ53"/>
  <c r="AK53"/>
  <c r="AL53"/>
  <c r="AM53"/>
  <c r="AN53"/>
  <c r="AO53"/>
  <c r="AE54"/>
  <c r="AF54"/>
  <c r="AG54"/>
  <c r="AH54"/>
  <c r="AI54"/>
  <c r="AJ54"/>
  <c r="AK54"/>
  <c r="AL54"/>
  <c r="AM54"/>
  <c r="AN54"/>
  <c r="AO54"/>
  <c r="AE55"/>
  <c r="AF55"/>
  <c r="AG55"/>
  <c r="AH55"/>
  <c r="AI55"/>
  <c r="AJ55"/>
  <c r="AK55"/>
  <c r="AL55"/>
  <c r="AM55"/>
  <c r="AN55"/>
  <c r="AO55"/>
  <c r="AE56"/>
  <c r="AF56"/>
  <c r="AG56"/>
  <c r="AH56"/>
  <c r="AI56"/>
  <c r="AJ56"/>
  <c r="AK56"/>
  <c r="AL56"/>
  <c r="AM56"/>
  <c r="AN56"/>
  <c r="AO56"/>
  <c r="AE57"/>
  <c r="AF57"/>
  <c r="AG57"/>
  <c r="AH57"/>
  <c r="AI57"/>
  <c r="AJ57"/>
  <c r="AK57"/>
  <c r="AL57"/>
  <c r="AM57"/>
  <c r="AN57"/>
  <c r="AO57"/>
  <c r="AE58"/>
  <c r="AF58"/>
  <c r="AG58"/>
  <c r="AH58"/>
  <c r="AI58"/>
  <c r="AJ58"/>
  <c r="AK58"/>
  <c r="AL58"/>
  <c r="AM58"/>
  <c r="AN58"/>
  <c r="AO58"/>
  <c r="AD47"/>
  <c r="AD48"/>
  <c r="AD49"/>
  <c r="AD50"/>
  <c r="AD51"/>
  <c r="AD52"/>
  <c r="AD53"/>
  <c r="AD54"/>
  <c r="AD55"/>
  <c r="AD56"/>
  <c r="AD57"/>
  <c r="AD58"/>
  <c r="AD46"/>
  <c r="AB44"/>
  <c r="AQ43"/>
  <c r="AQ44"/>
  <c r="AB61"/>
  <c r="AB62"/>
  <c r="AQ61"/>
  <c r="AQ62"/>
  <c r="AB79"/>
  <c r="AB80"/>
  <c r="AQ79"/>
  <c r="AQ80"/>
  <c r="AB97"/>
  <c r="AB98"/>
  <c r="AQ97"/>
  <c r="AQ98"/>
  <c r="AB115"/>
  <c r="AB116"/>
  <c r="AQ115"/>
  <c r="AQ116"/>
  <c r="AB291"/>
  <c r="AB292"/>
  <c r="AB293"/>
  <c r="AB133"/>
  <c r="AB134"/>
  <c r="AB314"/>
  <c r="AB315"/>
  <c r="AB316"/>
  <c r="AQ133"/>
  <c r="AQ134"/>
  <c r="AB337"/>
  <c r="AB338"/>
  <c r="AB339"/>
  <c r="AB151"/>
  <c r="AB152"/>
  <c r="AQ151"/>
  <c r="AQ152"/>
  <c r="AB169"/>
  <c r="AB170"/>
  <c r="AB406"/>
  <c r="AB407"/>
  <c r="AB408"/>
  <c r="AQ169"/>
  <c r="AQ170"/>
  <c r="AB429"/>
  <c r="AB430"/>
  <c r="AB431"/>
  <c r="AB187"/>
  <c r="AB188"/>
  <c r="AB452"/>
  <c r="AB453"/>
  <c r="AB454"/>
  <c r="AQ187"/>
  <c r="AQ188"/>
  <c r="AB475"/>
  <c r="AB476"/>
  <c r="AB477"/>
  <c r="AB205"/>
  <c r="AB206"/>
  <c r="AQ205"/>
  <c r="AQ206"/>
  <c r="AB223"/>
  <c r="AB224"/>
  <c r="AQ223"/>
  <c r="AQ224"/>
  <c r="AB567"/>
  <c r="AB568"/>
  <c r="AB569"/>
  <c r="AB241"/>
  <c r="AB242"/>
  <c r="AQ241"/>
  <c r="AQ242"/>
  <c r="AB613"/>
  <c r="AB614"/>
  <c r="AB615"/>
  <c r="AB259"/>
  <c r="AB260"/>
  <c r="AB636"/>
  <c r="AB637"/>
  <c r="AB638"/>
  <c r="AQ259"/>
  <c r="AQ260"/>
  <c r="AB659"/>
  <c r="AB660"/>
  <c r="AB678"/>
  <c r="AB679"/>
  <c r="AB680"/>
  <c r="AB681"/>
  <c r="AB43"/>
  <c r="CA23"/>
  <c r="BZ23"/>
  <c r="BY23"/>
  <c r="BX36"/>
  <c r="BX50" s="1"/>
  <c r="BX35"/>
  <c r="BX49" s="1"/>
  <c r="BX25"/>
  <c r="BX39" s="1"/>
  <c r="BX26"/>
  <c r="BX40" s="1"/>
  <c r="BX27"/>
  <c r="BX41" s="1"/>
  <c r="BX28"/>
  <c r="BX42" s="1"/>
  <c r="BX29"/>
  <c r="BX43" s="1"/>
  <c r="BX30"/>
  <c r="BX44" s="1"/>
  <c r="BX31"/>
  <c r="BX45" s="1"/>
  <c r="BX32"/>
  <c r="BX46" s="1"/>
  <c r="BX33"/>
  <c r="BX47" s="1"/>
  <c r="BX34"/>
  <c r="BX48" s="1"/>
  <c r="BX24"/>
  <c r="BX38" s="1"/>
  <c r="BJ24"/>
  <c r="BK24"/>
  <c r="BL24"/>
  <c r="BM24"/>
  <c r="BN24"/>
  <c r="BO24"/>
  <c r="BP24"/>
  <c r="BQ24"/>
  <c r="BR24"/>
  <c r="BS24"/>
  <c r="BT24"/>
  <c r="BI24"/>
  <c r="BI23"/>
  <c r="BI31" s="1"/>
  <c r="AD30" s="1"/>
  <c r="BJ23"/>
  <c r="BK23"/>
  <c r="BK27" s="1"/>
  <c r="AF26" s="1"/>
  <c r="BL23"/>
  <c r="BM23"/>
  <c r="BN23"/>
  <c r="BO23"/>
  <c r="BP23"/>
  <c r="BQ23"/>
  <c r="BR23"/>
  <c r="BS23"/>
  <c r="BS31" s="1"/>
  <c r="AN30" s="1"/>
  <c r="BT23"/>
  <c r="BH24"/>
  <c r="BH29" s="1"/>
  <c r="AC28" s="1"/>
  <c r="BY41" s="1"/>
  <c r="BH23"/>
  <c r="BI4"/>
  <c r="BJ4"/>
  <c r="BK4"/>
  <c r="BL4"/>
  <c r="BM4"/>
  <c r="BN4"/>
  <c r="BO4"/>
  <c r="BP4"/>
  <c r="BQ4"/>
  <c r="BR4"/>
  <c r="BS4"/>
  <c r="BT4"/>
  <c r="BT5"/>
  <c r="BS5"/>
  <c r="BR5"/>
  <c r="BQ5"/>
  <c r="BQ8" s="1"/>
  <c r="AL9" s="1"/>
  <c r="BP5"/>
  <c r="BO5"/>
  <c r="BN5"/>
  <c r="BM5"/>
  <c r="BM18" s="1"/>
  <c r="AH19" s="1"/>
  <c r="BL5"/>
  <c r="BK5"/>
  <c r="BJ5"/>
  <c r="BI5"/>
  <c r="BI18" s="1"/>
  <c r="AD19" s="1"/>
  <c r="BH5"/>
  <c r="BH4"/>
  <c r="BK14" l="1"/>
  <c r="AF15" s="1"/>
  <c r="BK12"/>
  <c r="AF13" s="1"/>
  <c r="BT13"/>
  <c r="AO14" s="1"/>
  <c r="CA30" s="1"/>
  <c r="BP14"/>
  <c r="AK15" s="1"/>
  <c r="BL13"/>
  <c r="AG14" s="1"/>
  <c r="BM27"/>
  <c r="AH26" s="1"/>
  <c r="BO27"/>
  <c r="AJ26" s="1"/>
  <c r="BP36"/>
  <c r="AK35" s="1"/>
  <c r="BN8"/>
  <c r="AI9" s="1"/>
  <c r="BZ25" s="1"/>
  <c r="BP7"/>
  <c r="AK8" s="1"/>
  <c r="BI11"/>
  <c r="AD12" s="1"/>
  <c r="BK18"/>
  <c r="AF19" s="1"/>
  <c r="BS10"/>
  <c r="AN11" s="1"/>
  <c r="BK16"/>
  <c r="AF17" s="1"/>
  <c r="BS8"/>
  <c r="AN9" s="1"/>
  <c r="BN18"/>
  <c r="AI19" s="1"/>
  <c r="BZ35" s="1"/>
  <c r="BS18"/>
  <c r="AN19" s="1"/>
  <c r="BP13"/>
  <c r="AK14" s="1"/>
  <c r="BR28"/>
  <c r="AM27" s="1"/>
  <c r="BJ28"/>
  <c r="AE27" s="1"/>
  <c r="BQ11"/>
  <c r="AL12" s="1"/>
  <c r="BI19"/>
  <c r="AD20" s="1"/>
  <c r="BN14"/>
  <c r="AI15" s="1"/>
  <c r="BZ31" s="1"/>
  <c r="BT27"/>
  <c r="AO26" s="1"/>
  <c r="CA39" s="1"/>
  <c r="BL35"/>
  <c r="AG34" s="1"/>
  <c r="BM32"/>
  <c r="AH31" s="1"/>
  <c r="BQ15"/>
  <c r="AL16" s="1"/>
  <c r="BN10"/>
  <c r="AI11" s="1"/>
  <c r="BZ27" s="1"/>
  <c r="BK8"/>
  <c r="AF9" s="1"/>
  <c r="BH36"/>
  <c r="AC35" s="1"/>
  <c r="BY48" s="1"/>
  <c r="BN16"/>
  <c r="AI17" s="1"/>
  <c r="BZ33" s="1"/>
  <c r="BQ9"/>
  <c r="AL10" s="1"/>
  <c r="BR31"/>
  <c r="AM30" s="1"/>
  <c r="BS16"/>
  <c r="AN17" s="1"/>
  <c r="BN12"/>
  <c r="AI13" s="1"/>
  <c r="BZ29" s="1"/>
  <c r="BK10"/>
  <c r="AF11" s="1"/>
  <c r="BH35"/>
  <c r="AC34" s="1"/>
  <c r="BY47" s="1"/>
  <c r="BO32"/>
  <c r="AJ31" s="1"/>
  <c r="BI17"/>
  <c r="AD18" s="1"/>
  <c r="BP12"/>
  <c r="AK13" s="1"/>
  <c r="BR36"/>
  <c r="AM35" s="1"/>
  <c r="BM11"/>
  <c r="AH12" s="1"/>
  <c r="BQ19"/>
  <c r="AL20" s="1"/>
  <c r="BP17"/>
  <c r="AK18" s="1"/>
  <c r="BI15"/>
  <c r="AD16" s="1"/>
  <c r="BS12"/>
  <c r="AN13" s="1"/>
  <c r="BP10"/>
  <c r="AK11" s="1"/>
  <c r="BJ26"/>
  <c r="AE25" s="1"/>
  <c r="BJ38"/>
  <c r="AE37" s="1"/>
  <c r="BJ34"/>
  <c r="AE33" s="1"/>
  <c r="BJ30"/>
  <c r="AE29" s="1"/>
  <c r="BO34"/>
  <c r="AJ33" s="1"/>
  <c r="BR38"/>
  <c r="AM37" s="1"/>
  <c r="BR30"/>
  <c r="AM29" s="1"/>
  <c r="BH9"/>
  <c r="AC10" s="1"/>
  <c r="BY26" s="1"/>
  <c r="BJ17"/>
  <c r="AE18" s="1"/>
  <c r="BP16"/>
  <c r="AK17" s="1"/>
  <c r="BJ35"/>
  <c r="AE34" s="1"/>
  <c r="BM36"/>
  <c r="AH35" s="1"/>
  <c r="BM28"/>
  <c r="AH27" s="1"/>
  <c r="BP19"/>
  <c r="AK20" s="1"/>
  <c r="BS14"/>
  <c r="AN15" s="1"/>
  <c r="BR32"/>
  <c r="AM31" s="1"/>
  <c r="BK11"/>
  <c r="AF12" s="1"/>
  <c r="BS11"/>
  <c r="AN12" s="1"/>
  <c r="BN9"/>
  <c r="AI10" s="1"/>
  <c r="BZ26" s="1"/>
  <c r="BI7"/>
  <c r="AD8" s="1"/>
  <c r="BQ17"/>
  <c r="AL18" s="1"/>
  <c r="BP15"/>
  <c r="AK16" s="1"/>
  <c r="BI13"/>
  <c r="AD14" s="1"/>
  <c r="BP8"/>
  <c r="AK9" s="1"/>
  <c r="BQ31"/>
  <c r="AL30" s="1"/>
  <c r="BN29"/>
  <c r="AI28" s="1"/>
  <c r="BZ41" s="1"/>
  <c r="BM26"/>
  <c r="AH25" s="1"/>
  <c r="BM38"/>
  <c r="AH37" s="1"/>
  <c r="BM34"/>
  <c r="AH33" s="1"/>
  <c r="BM30"/>
  <c r="AH29" s="1"/>
  <c r="BO38"/>
  <c r="AJ37" s="1"/>
  <c r="BO26"/>
  <c r="AJ25" s="1"/>
  <c r="BO30"/>
  <c r="AJ29" s="1"/>
  <c r="BQ7"/>
  <c r="AL8" s="1"/>
  <c r="BI9"/>
  <c r="AD10" s="1"/>
  <c r="BR34"/>
  <c r="AM33" s="1"/>
  <c r="BP18"/>
  <c r="AK19" s="1"/>
  <c r="BP9"/>
  <c r="AK10" s="1"/>
  <c r="BH26"/>
  <c r="AC25" s="1"/>
  <c r="BY38" s="1"/>
  <c r="BH28"/>
  <c r="AC27" s="1"/>
  <c r="BY40" s="1"/>
  <c r="BJ36"/>
  <c r="AE35" s="1"/>
  <c r="BJ32"/>
  <c r="AE31" s="1"/>
  <c r="BP11"/>
  <c r="AK12" s="1"/>
  <c r="BR26"/>
  <c r="AM25" s="1"/>
  <c r="BR19"/>
  <c r="AM20" s="1"/>
  <c r="BO36"/>
  <c r="AJ35" s="1"/>
  <c r="BQ13"/>
  <c r="AL14" s="1"/>
  <c r="BO8"/>
  <c r="AJ9" s="1"/>
  <c r="BH33"/>
  <c r="AC32" s="1"/>
  <c r="BY45" s="1"/>
  <c r="BH31"/>
  <c r="AC30" s="1"/>
  <c r="BY43" s="1"/>
  <c r="BO28"/>
  <c r="AJ27" s="1"/>
  <c r="BH14"/>
  <c r="AC15" s="1"/>
  <c r="BY31" s="1"/>
  <c r="BR15"/>
  <c r="AM16" s="1"/>
  <c r="BR13"/>
  <c r="AM14" s="1"/>
  <c r="BS19"/>
  <c r="AN20" s="1"/>
  <c r="BS17"/>
  <c r="AN18" s="1"/>
  <c r="BS15"/>
  <c r="AN16" s="1"/>
  <c r="BO12"/>
  <c r="AJ13" s="1"/>
  <c r="BS9"/>
  <c r="AN10" s="1"/>
  <c r="BN38"/>
  <c r="AI37" s="1"/>
  <c r="BZ50" s="1"/>
  <c r="BR35"/>
  <c r="AM34" s="1"/>
  <c r="BJ33"/>
  <c r="AE32" s="1"/>
  <c r="BN30"/>
  <c r="AI29" s="1"/>
  <c r="BZ42" s="1"/>
  <c r="BN28"/>
  <c r="AI27" s="1"/>
  <c r="BZ40" s="1"/>
  <c r="BL7"/>
  <c r="AG8" s="1"/>
  <c r="BL15"/>
  <c r="AG16" s="1"/>
  <c r="BT11"/>
  <c r="AO12" s="1"/>
  <c r="CA28" s="1"/>
  <c r="BL11"/>
  <c r="AG12" s="1"/>
  <c r="BT9"/>
  <c r="AO10" s="1"/>
  <c r="CA26" s="1"/>
  <c r="BL9"/>
  <c r="AG10" s="1"/>
  <c r="BH38"/>
  <c r="AC37" s="1"/>
  <c r="BY50" s="1"/>
  <c r="BK35"/>
  <c r="AF34" s="1"/>
  <c r="BS33"/>
  <c r="AN32" s="1"/>
  <c r="BK29"/>
  <c r="AF28" s="1"/>
  <c r="BS27"/>
  <c r="AN26" s="1"/>
  <c r="BH7"/>
  <c r="AC8" s="1"/>
  <c r="BY24" s="1"/>
  <c r="BH17"/>
  <c r="AC18" s="1"/>
  <c r="BY34" s="1"/>
  <c r="BM19"/>
  <c r="AH20" s="1"/>
  <c r="BQ18"/>
  <c r="AL19" s="1"/>
  <c r="BM17"/>
  <c r="AH18" s="1"/>
  <c r="BI16"/>
  <c r="AD17" s="1"/>
  <c r="BQ14"/>
  <c r="AL15" s="1"/>
  <c r="BI14"/>
  <c r="AD15" s="1"/>
  <c r="BQ12"/>
  <c r="AL13" s="1"/>
  <c r="BI12"/>
  <c r="AD13" s="1"/>
  <c r="BQ10"/>
  <c r="AL11" s="1"/>
  <c r="BI10"/>
  <c r="AD11" s="1"/>
  <c r="BM9"/>
  <c r="AH10" s="1"/>
  <c r="BI8"/>
  <c r="AD9" s="1"/>
  <c r="BP26"/>
  <c r="AK25" s="1"/>
  <c r="BH27"/>
  <c r="AC26" s="1"/>
  <c r="BY39" s="1"/>
  <c r="BP38"/>
  <c r="AK37" s="1"/>
  <c r="BT37"/>
  <c r="AO36" s="1"/>
  <c r="CA49" s="1"/>
  <c r="BL37"/>
  <c r="AG36" s="1"/>
  <c r="BT35"/>
  <c r="AO34" s="1"/>
  <c r="CA47" s="1"/>
  <c r="BP34"/>
  <c r="AK33" s="1"/>
  <c r="BL33"/>
  <c r="AG32" s="1"/>
  <c r="BP32"/>
  <c r="AK31" s="1"/>
  <c r="BL31"/>
  <c r="AG30" s="1"/>
  <c r="BP30"/>
  <c r="AK29" s="1"/>
  <c r="BL29"/>
  <c r="AG28" s="1"/>
  <c r="BP28"/>
  <c r="AK27" s="1"/>
  <c r="BL27"/>
  <c r="AG26" s="1"/>
  <c r="BN7"/>
  <c r="AI8" s="1"/>
  <c r="BZ24" s="1"/>
  <c r="BH18"/>
  <c r="AC19" s="1"/>
  <c r="BY35" s="1"/>
  <c r="BH10"/>
  <c r="AC11" s="1"/>
  <c r="BY27" s="1"/>
  <c r="BN19"/>
  <c r="AI20" s="1"/>
  <c r="BZ36" s="1"/>
  <c r="BR18"/>
  <c r="AM19" s="1"/>
  <c r="BJ18"/>
  <c r="AE19" s="1"/>
  <c r="BN17"/>
  <c r="AI18" s="1"/>
  <c r="BZ34" s="1"/>
  <c r="BR16"/>
  <c r="AM17" s="1"/>
  <c r="BJ16"/>
  <c r="AE17" s="1"/>
  <c r="BN15"/>
  <c r="AI16" s="1"/>
  <c r="BZ32" s="1"/>
  <c r="BR14"/>
  <c r="AM15" s="1"/>
  <c r="BJ14"/>
  <c r="AE15" s="1"/>
  <c r="BN13"/>
  <c r="AI14" s="1"/>
  <c r="BZ30" s="1"/>
  <c r="BR12"/>
  <c r="AM13" s="1"/>
  <c r="BJ12"/>
  <c r="AE13" s="1"/>
  <c r="BN11"/>
  <c r="AI12" s="1"/>
  <c r="BZ28" s="1"/>
  <c r="BR10"/>
  <c r="AM11" s="1"/>
  <c r="BJ10"/>
  <c r="AE11" s="1"/>
  <c r="BR8"/>
  <c r="AM9" s="1"/>
  <c r="BJ8"/>
  <c r="AE9" s="1"/>
  <c r="BQ26"/>
  <c r="AL25" s="1"/>
  <c r="BI26"/>
  <c r="AD25" s="1"/>
  <c r="BH32"/>
  <c r="AC31" s="1"/>
  <c r="BY44" s="1"/>
  <c r="BQ38"/>
  <c r="AL37" s="1"/>
  <c r="BI38"/>
  <c r="AD37" s="1"/>
  <c r="BM37"/>
  <c r="AH36" s="1"/>
  <c r="BQ36"/>
  <c r="AL35" s="1"/>
  <c r="BI36"/>
  <c r="AD35" s="1"/>
  <c r="BM35"/>
  <c r="AH34" s="1"/>
  <c r="BQ34"/>
  <c r="AL33" s="1"/>
  <c r="BI34"/>
  <c r="AD33" s="1"/>
  <c r="BM33"/>
  <c r="AH32" s="1"/>
  <c r="BQ32"/>
  <c r="AL31" s="1"/>
  <c r="BI32"/>
  <c r="AD31" s="1"/>
  <c r="BM31"/>
  <c r="AH30" s="1"/>
  <c r="BQ30"/>
  <c r="AL29" s="1"/>
  <c r="BI30"/>
  <c r="AD29" s="1"/>
  <c r="BM29"/>
  <c r="AH28" s="1"/>
  <c r="BQ28"/>
  <c r="AL27" s="1"/>
  <c r="BI28"/>
  <c r="AD27" s="1"/>
  <c r="BO9"/>
  <c r="AJ10" s="1"/>
  <c r="BH8"/>
  <c r="AC9" s="1"/>
  <c r="BY25" s="1"/>
  <c r="BH12"/>
  <c r="AC13" s="1"/>
  <c r="BY29" s="1"/>
  <c r="BT18"/>
  <c r="AO19" s="1"/>
  <c r="CA35" s="1"/>
  <c r="BL18"/>
  <c r="AG19" s="1"/>
  <c r="BT16"/>
  <c r="AO17" s="1"/>
  <c r="CA33" s="1"/>
  <c r="BL16"/>
  <c r="AG17" s="1"/>
  <c r="BT14"/>
  <c r="AO15" s="1"/>
  <c r="CA31" s="1"/>
  <c r="BL14"/>
  <c r="AG15" s="1"/>
  <c r="BT12"/>
  <c r="AO13" s="1"/>
  <c r="CA29" s="1"/>
  <c r="BL12"/>
  <c r="AG13" s="1"/>
  <c r="BT10"/>
  <c r="AO11" s="1"/>
  <c r="CA27" s="1"/>
  <c r="BL10"/>
  <c r="AG11" s="1"/>
  <c r="BT8"/>
  <c r="AO9" s="1"/>
  <c r="CA25" s="1"/>
  <c r="BL8"/>
  <c r="AG9" s="1"/>
  <c r="BS26"/>
  <c r="AN25" s="1"/>
  <c r="BK26"/>
  <c r="AF25" s="1"/>
  <c r="BH34"/>
  <c r="AC33" s="1"/>
  <c r="BY46" s="1"/>
  <c r="BS38"/>
  <c r="AN37" s="1"/>
  <c r="BK38"/>
  <c r="AF37" s="1"/>
  <c r="BO37"/>
  <c r="AJ36" s="1"/>
  <c r="BS36"/>
  <c r="AN35" s="1"/>
  <c r="BK36"/>
  <c r="AF35" s="1"/>
  <c r="BO35"/>
  <c r="AJ34" s="1"/>
  <c r="BS34"/>
  <c r="AN33" s="1"/>
  <c r="BK34"/>
  <c r="AF33" s="1"/>
  <c r="BO33"/>
  <c r="AJ32" s="1"/>
  <c r="BS32"/>
  <c r="AN31" s="1"/>
  <c r="BK32"/>
  <c r="AF31" s="1"/>
  <c r="BO31"/>
  <c r="AJ30" s="1"/>
  <c r="BS30"/>
  <c r="AN29" s="1"/>
  <c r="BK30"/>
  <c r="AF29" s="1"/>
  <c r="BO29"/>
  <c r="AJ28" s="1"/>
  <c r="BS28"/>
  <c r="AN27" s="1"/>
  <c r="BK28"/>
  <c r="AF27" s="1"/>
  <c r="BH11"/>
  <c r="AC12" s="1"/>
  <c r="BY28" s="1"/>
  <c r="BN35"/>
  <c r="AI34" s="1"/>
  <c r="BZ47" s="1"/>
  <c r="BM16"/>
  <c r="AH17" s="1"/>
  <c r="BM14"/>
  <c r="AH15" s="1"/>
  <c r="BM12"/>
  <c r="AH13" s="1"/>
  <c r="BM10"/>
  <c r="AH11" s="1"/>
  <c r="BM8"/>
  <c r="AH9" s="1"/>
  <c r="BT26"/>
  <c r="AO25" s="1"/>
  <c r="CA38" s="1"/>
  <c r="BL26"/>
  <c r="AG25" s="1"/>
  <c r="BT38"/>
  <c r="AO37" s="1"/>
  <c r="CA50" s="1"/>
  <c r="BL38"/>
  <c r="AG37" s="1"/>
  <c r="BP37"/>
  <c r="AK36" s="1"/>
  <c r="BT36"/>
  <c r="AO35" s="1"/>
  <c r="CA48" s="1"/>
  <c r="BL36"/>
  <c r="AG35" s="1"/>
  <c r="BP35"/>
  <c r="AK34" s="1"/>
  <c r="BT34"/>
  <c r="AO33" s="1"/>
  <c r="CA46" s="1"/>
  <c r="BL34"/>
  <c r="AG33" s="1"/>
  <c r="BP33"/>
  <c r="AK32" s="1"/>
  <c r="BT32"/>
  <c r="AO31" s="1"/>
  <c r="CA44" s="1"/>
  <c r="BL32"/>
  <c r="AG31" s="1"/>
  <c r="BP31"/>
  <c r="AK30" s="1"/>
  <c r="BT30"/>
  <c r="AO29" s="1"/>
  <c r="CA42" s="1"/>
  <c r="BL30"/>
  <c r="AG29" s="1"/>
  <c r="BP29"/>
  <c r="AK28" s="1"/>
  <c r="BT28"/>
  <c r="AO27" s="1"/>
  <c r="CA40" s="1"/>
  <c r="BL28"/>
  <c r="AG27" s="1"/>
  <c r="BP27"/>
  <c r="AK26" s="1"/>
  <c r="BN37"/>
  <c r="AI36" s="1"/>
  <c r="BZ49" s="1"/>
  <c r="BN33"/>
  <c r="AI32" s="1"/>
  <c r="BZ45" s="1"/>
  <c r="BR9"/>
  <c r="AM10" s="1"/>
  <c r="BQ37"/>
  <c r="AL36" s="1"/>
  <c r="BI37"/>
  <c r="AD36" s="1"/>
  <c r="BQ35"/>
  <c r="AL34" s="1"/>
  <c r="BI35"/>
  <c r="AD34" s="1"/>
  <c r="BI33"/>
  <c r="AD32" s="1"/>
  <c r="BQ29"/>
  <c r="AL28" s="1"/>
  <c r="BI29"/>
  <c r="AD28" s="1"/>
  <c r="BQ27"/>
  <c r="AL26" s="1"/>
  <c r="BI27"/>
  <c r="AD26" s="1"/>
  <c r="BO7"/>
  <c r="AJ8" s="1"/>
  <c r="BO19"/>
  <c r="AJ20" s="1"/>
  <c r="BO17"/>
  <c r="AJ18" s="1"/>
  <c r="BO15"/>
  <c r="AJ16" s="1"/>
  <c r="BO13"/>
  <c r="AJ14" s="1"/>
  <c r="BO11"/>
  <c r="AJ12" s="1"/>
  <c r="BN31"/>
  <c r="AI30" s="1"/>
  <c r="BZ43" s="1"/>
  <c r="BN27"/>
  <c r="AI26" s="1"/>
  <c r="BZ39" s="1"/>
  <c r="BJ13"/>
  <c r="AE14" s="1"/>
  <c r="BJ11"/>
  <c r="AE12" s="1"/>
  <c r="BJ9"/>
  <c r="AE10" s="1"/>
  <c r="BQ33"/>
  <c r="AL32" s="1"/>
  <c r="BK7"/>
  <c r="AF8" s="1"/>
  <c r="BO18"/>
  <c r="AJ19" s="1"/>
  <c r="BO14"/>
  <c r="AJ15" s="1"/>
  <c r="BO10"/>
  <c r="AJ11" s="1"/>
  <c r="BN26"/>
  <c r="AI25" s="1"/>
  <c r="BZ38" s="1"/>
  <c r="BN36"/>
  <c r="AI35" s="1"/>
  <c r="BZ48" s="1"/>
  <c r="BR33"/>
  <c r="AM32" s="1"/>
  <c r="BJ31"/>
  <c r="AE30" s="1"/>
  <c r="BJ29"/>
  <c r="AE28" s="1"/>
  <c r="BJ27"/>
  <c r="AE26" s="1"/>
  <c r="BH19"/>
  <c r="AC20" s="1"/>
  <c r="BY36" s="1"/>
  <c r="BJ7"/>
  <c r="AE8" s="1"/>
  <c r="BJ19"/>
  <c r="AE20" s="1"/>
  <c r="BR17"/>
  <c r="AM18" s="1"/>
  <c r="BJ15"/>
  <c r="AE16" s="1"/>
  <c r="BR11"/>
  <c r="AM12" s="1"/>
  <c r="BS7"/>
  <c r="AN8" s="1"/>
  <c r="BK19"/>
  <c r="AF20" s="1"/>
  <c r="BO16"/>
  <c r="AJ17" s="1"/>
  <c r="BS13"/>
  <c r="AN14" s="1"/>
  <c r="BK9"/>
  <c r="AF10" s="1"/>
  <c r="BH37"/>
  <c r="AC36" s="1"/>
  <c r="BY49" s="1"/>
  <c r="BJ37"/>
  <c r="AE36" s="1"/>
  <c r="BN34"/>
  <c r="AI33" s="1"/>
  <c r="BZ46" s="1"/>
  <c r="BN32"/>
  <c r="AI31" s="1"/>
  <c r="BZ44" s="1"/>
  <c r="BR29"/>
  <c r="AM28" s="1"/>
  <c r="BR27"/>
  <c r="AM26" s="1"/>
  <c r="BT7"/>
  <c r="AO8" s="1"/>
  <c r="CA24" s="1"/>
  <c r="BH16"/>
  <c r="AC17" s="1"/>
  <c r="BY33" s="1"/>
  <c r="BT19"/>
  <c r="AO20" s="1"/>
  <c r="CA36" s="1"/>
  <c r="BL19"/>
  <c r="AG20" s="1"/>
  <c r="BT17"/>
  <c r="AO18" s="1"/>
  <c r="CA34" s="1"/>
  <c r="BT15"/>
  <c r="AO16" s="1"/>
  <c r="CA32" s="1"/>
  <c r="BS37"/>
  <c r="AN36" s="1"/>
  <c r="BS35"/>
  <c r="AN34" s="1"/>
  <c r="BK31"/>
  <c r="AF30" s="1"/>
  <c r="BS29"/>
  <c r="AN28" s="1"/>
  <c r="BH13"/>
  <c r="AC14" s="1"/>
  <c r="BY30" s="1"/>
  <c r="BR7"/>
  <c r="AM8" s="1"/>
  <c r="BH15"/>
  <c r="AC16" s="1"/>
  <c r="BY32" s="1"/>
  <c r="BK17"/>
  <c r="AF18" s="1"/>
  <c r="BK15"/>
  <c r="AF16" s="1"/>
  <c r="BK13"/>
  <c r="AF14" s="1"/>
  <c r="BR37"/>
  <c r="AM36" s="1"/>
  <c r="BL17"/>
  <c r="AG18" s="1"/>
  <c r="BH30"/>
  <c r="AC29" s="1"/>
  <c r="BY42" s="1"/>
  <c r="BK37"/>
  <c r="AF36" s="1"/>
  <c r="BK33"/>
  <c r="AF32" s="1"/>
  <c r="BM7"/>
  <c r="AH8" s="1"/>
  <c r="BQ16"/>
  <c r="AL17" s="1"/>
  <c r="BM15"/>
  <c r="AH16" s="1"/>
  <c r="BM13"/>
  <c r="AH14" s="1"/>
  <c r="BT33"/>
  <c r="AO32" s="1"/>
  <c r="CA45" s="1"/>
  <c r="BT31"/>
  <c r="AO30" s="1"/>
  <c r="CA43" s="1"/>
  <c r="BT29"/>
  <c r="AO28" s="1"/>
  <c r="CA41" s="1"/>
</calcChain>
</file>

<file path=xl/sharedStrings.xml><?xml version="1.0" encoding="utf-8"?>
<sst xmlns="http://schemas.openxmlformats.org/spreadsheetml/2006/main" count="1178" uniqueCount="114">
  <si>
    <t>Female</t>
  </si>
  <si>
    <t>is_migrant</t>
  </si>
  <si>
    <t>Coef.</t>
  </si>
  <si>
    <t>Std. Err.</t>
  </si>
  <si>
    <t>z</t>
  </si>
  <si>
    <t>P&gt;z</t>
  </si>
  <si>
    <t>[95% Conf.</t>
  </si>
  <si>
    <t>Interval]</t>
  </si>
  <si>
    <t>_Im_agegr5_5</t>
  </si>
  <si>
    <t>_Im_agegr5_10</t>
  </si>
  <si>
    <t>_Im_agegr5_15</t>
  </si>
  <si>
    <t>_Im_agegr5_20</t>
  </si>
  <si>
    <t>_Im_agegr5_25</t>
  </si>
  <si>
    <t>_Im_agegr5_30</t>
  </si>
  <si>
    <t>_Im_agegr5_35</t>
  </si>
  <si>
    <t>_Im_agegr5_40</t>
  </si>
  <si>
    <t>_Im_agegr5_45</t>
  </si>
  <si>
    <t>_Im_agegr5_50</t>
  </si>
  <si>
    <t>_Im_agegr5_55</t>
  </si>
  <si>
    <t>_Im_agegr5_60</t>
  </si>
  <si>
    <t>_cons</t>
  </si>
  <si>
    <t>Male</t>
  </si>
  <si>
    <t>Hodh Charghy</t>
  </si>
  <si>
    <t>Hodh Gharby</t>
  </si>
  <si>
    <t>Assaba</t>
  </si>
  <si>
    <t>Gorgol</t>
  </si>
  <si>
    <t>Brakna</t>
  </si>
  <si>
    <t>Trarza</t>
  </si>
  <si>
    <t>Adrar</t>
  </si>
  <si>
    <t>Dakhlett Nouadibou</t>
  </si>
  <si>
    <t>Tagant</t>
  </si>
  <si>
    <t>Guidimagha</t>
  </si>
  <si>
    <t>Tirs - Ezemour</t>
  </si>
  <si>
    <t>Inchiri</t>
  </si>
  <si>
    <t>Nouakchott</t>
  </si>
  <si>
    <t>(min,5)</t>
  </si>
  <si>
    <t>[5,10)</t>
  </si>
  <si>
    <t>[10,15)</t>
  </si>
  <si>
    <t>[15,20)</t>
  </si>
  <si>
    <t>[20,25)</t>
  </si>
  <si>
    <t>[25,30)</t>
  </si>
  <si>
    <t>[30,35)</t>
  </si>
  <si>
    <t>[35,40)</t>
  </si>
  <si>
    <t>[40,45)</t>
  </si>
  <si>
    <t>[45,50)</t>
  </si>
  <si>
    <t>[50,55)</t>
  </si>
  <si>
    <t>[55,60)</t>
  </si>
  <si>
    <t>[60,max)</t>
  </si>
  <si>
    <t>.</t>
  </si>
  <si>
    <t>PARAMETERS</t>
  </si>
  <si>
    <t>m_id1</t>
  </si>
  <si>
    <t>Total</t>
  </si>
  <si>
    <t>-&gt;</t>
  </si>
  <si>
    <t>m_from</t>
  </si>
  <si>
    <t>=</t>
  </si>
  <si>
    <t>Hodh</t>
  </si>
  <si>
    <t>charghy,</t>
  </si>
  <si>
    <t>m_male</t>
  </si>
  <si>
    <t>m_agegr5</t>
  </si>
  <si>
    <t>Gharby,</t>
  </si>
  <si>
    <t>Assaba,</t>
  </si>
  <si>
    <t>Gorgol,</t>
  </si>
  <si>
    <t>Brakna,</t>
  </si>
  <si>
    <t>Trarza,</t>
  </si>
  <si>
    <t>Adrar,</t>
  </si>
  <si>
    <t>Dakhlett</t>
  </si>
  <si>
    <t>Nouadibou,</t>
  </si>
  <si>
    <t>Tagant,</t>
  </si>
  <si>
    <t>Guidimagha,</t>
  </si>
  <si>
    <t>Tirs-ezemour,</t>
  </si>
  <si>
    <t>Inchiri,</t>
  </si>
  <si>
    <t>Nouakchott,</t>
  </si>
  <si>
    <t>Matrices</t>
  </si>
  <si>
    <t>All (for graph)</t>
  </si>
  <si>
    <t>03_BaseMigration.do</t>
  </si>
  <si>
    <t>_IM_PPROV_1</t>
  </si>
  <si>
    <t>_IM_PPROV_2</t>
  </si>
  <si>
    <t>_IM_PPROV_3</t>
  </si>
  <si>
    <t>_IM_PPROV_4</t>
  </si>
  <si>
    <t>_IM_PPROV_5</t>
  </si>
  <si>
    <t>_IM_PPROV_6</t>
  </si>
  <si>
    <t>_IM_PPROV_7</t>
  </si>
  <si>
    <t>_IM_PPROV_8</t>
  </si>
  <si>
    <t>_IM_PPROV_9</t>
  </si>
  <si>
    <t>_IM_PPROV_10</t>
  </si>
  <si>
    <t>_IM_PPROV_11</t>
  </si>
  <si>
    <t>_IM_PPROV_12</t>
  </si>
  <si>
    <t>M_PPROV = Hodh_Charghy, M_MALE = 1</t>
  </si>
  <si>
    <t>M_PPROV = Hodh_Charghy, M_MALE = 0</t>
  </si>
  <si>
    <t>M_PPROV = Hodh_Gharby, M_MALE = 0</t>
  </si>
  <si>
    <t>M_PPROV = Hodh_Gharby, M_MALE = 1</t>
  </si>
  <si>
    <t>M_PPROV = Assaba, M_MALE = 0</t>
  </si>
  <si>
    <t>M_PPROV = Assaba, M_MALE = 1</t>
  </si>
  <si>
    <t>M_PPROV = Gorgol, M_MALE = 0</t>
  </si>
  <si>
    <t>M_PPROV = Gorgol, M_MALE = 1</t>
  </si>
  <si>
    <t>M_PPROV = Brakna, M_MALE = 0</t>
  </si>
  <si>
    <t>M_PPROV = Brakna, M_MALE = 1</t>
  </si>
  <si>
    <t>M_PPROV = Trarza, M_MALE = 0</t>
  </si>
  <si>
    <t>M_PPROV = Trarza, M_MALE = 1</t>
  </si>
  <si>
    <t>M_PPROV = Adrar, M_MALE = 0</t>
  </si>
  <si>
    <t>M_PPROV = Adrar, M_MALE = 1</t>
  </si>
  <si>
    <t>M_PPROV = Dakraw_census_sample_residentsett_Nouadibou, M_MALE = 0</t>
  </si>
  <si>
    <t xml:space="preserve"> M_PPROV = Dakraw_census_sample_residentsett_Nouadibou, M_MALE = 1</t>
  </si>
  <si>
    <t>M_PPROV = Tagant, M_MALE = 0</t>
  </si>
  <si>
    <t>M_PPROV = Tagant, M_MALE = 1</t>
  </si>
  <si>
    <t>M_PPROV = Guidimagha, M_MALE = 0</t>
  </si>
  <si>
    <t>M_PPROV = Guidimagha, M_MALE = 1</t>
  </si>
  <si>
    <t>M_PPROV = Tirs_Ezemour, M_MALE = 0</t>
  </si>
  <si>
    <t>M_PPROV = Tirs_Ezemour, M_MALE = 1</t>
  </si>
  <si>
    <t>M_PPROV = Inchiri, M_MALE = 0</t>
  </si>
  <si>
    <t>M_PPROV = Inchiri, M_MALE = 1</t>
  </si>
  <si>
    <t>M_PPROV = Nouakchott, M_MALE = 0</t>
  </si>
  <si>
    <t>M_PPROV = Nouakchott, M_MALE = 1</t>
  </si>
  <si>
    <t>All: for descriptive table</t>
  </si>
</sst>
</file>

<file path=xl/styles.xml><?xml version="1.0" encoding="utf-8"?>
<styleSheet xmlns="http://schemas.openxmlformats.org/spreadsheetml/2006/main">
  <numFmts count="1">
    <numFmt numFmtId="164" formatCode="0.00000"/>
  </numFmts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2" borderId="0" xfId="0" applyNumberFormat="1" applyFill="1"/>
    <xf numFmtId="0" fontId="0" fillId="3" borderId="0" xfId="0" applyFill="1"/>
    <xf numFmtId="164" fontId="0" fillId="3" borderId="0" xfId="0" applyNumberFormat="1" applyFill="1"/>
    <xf numFmtId="0" fontId="2" fillId="3" borderId="0" xfId="0" applyFont="1" applyFill="1"/>
    <xf numFmtId="0" fontId="0" fillId="4" borderId="0" xfId="0" applyFill="1"/>
    <xf numFmtId="0" fontId="1" fillId="5" borderId="0" xfId="0" applyFont="1" applyFill="1"/>
    <xf numFmtId="0" fontId="0" fillId="6" borderId="0" xfId="0" applyFill="1"/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Migration Probabilities</a:t>
            </a:r>
          </a:p>
          <a:p>
            <a:pPr>
              <a:defRPr/>
            </a:pPr>
            <a:r>
              <a:rPr lang="en-US" sz="1400"/>
              <a:t>(Examples: 3 selected Willayas)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'Internal Migration'!$BY$23</c:f>
              <c:strCache>
                <c:ptCount val="1"/>
                <c:pt idx="0">
                  <c:v>Hodh Charghy</c:v>
                </c:pt>
              </c:strCache>
            </c:strRef>
          </c:tx>
          <c:marker>
            <c:symbol val="none"/>
          </c:marker>
          <c:cat>
            <c:multiLvlStrRef>
              <c:f>'Internal Migration'!$BW$24:$BX$50</c:f>
              <c:multiLvlStrCache>
                <c:ptCount val="27"/>
                <c:lvl>
                  <c:pt idx="0">
                    <c:v>(min,5)</c:v>
                  </c:pt>
                  <c:pt idx="1">
                    <c:v>[5,10)</c:v>
                  </c:pt>
                  <c:pt idx="2">
                    <c:v>[10,15)</c:v>
                  </c:pt>
                  <c:pt idx="3">
                    <c:v>[15,20)</c:v>
                  </c:pt>
                  <c:pt idx="4">
                    <c:v>[20,25)</c:v>
                  </c:pt>
                  <c:pt idx="5">
                    <c:v>[25,30)</c:v>
                  </c:pt>
                  <c:pt idx="6">
                    <c:v>[30,35)</c:v>
                  </c:pt>
                  <c:pt idx="7">
                    <c:v>[35,40)</c:v>
                  </c:pt>
                  <c:pt idx="8">
                    <c:v>[40,45)</c:v>
                  </c:pt>
                  <c:pt idx="9">
                    <c:v>[45,50)</c:v>
                  </c:pt>
                  <c:pt idx="10">
                    <c:v>[50,55)</c:v>
                  </c:pt>
                  <c:pt idx="11">
                    <c:v>[55,60)</c:v>
                  </c:pt>
                  <c:pt idx="12">
                    <c:v>[60,max)</c:v>
                  </c:pt>
                  <c:pt idx="13">
                    <c:v>.</c:v>
                  </c:pt>
                  <c:pt idx="14">
                    <c:v>(min,5)</c:v>
                  </c:pt>
                  <c:pt idx="15">
                    <c:v>[5,10)</c:v>
                  </c:pt>
                  <c:pt idx="16">
                    <c:v>[10,15)</c:v>
                  </c:pt>
                  <c:pt idx="17">
                    <c:v>[15,20)</c:v>
                  </c:pt>
                  <c:pt idx="18">
                    <c:v>[20,25)</c:v>
                  </c:pt>
                  <c:pt idx="19">
                    <c:v>[25,30)</c:v>
                  </c:pt>
                  <c:pt idx="20">
                    <c:v>[30,35)</c:v>
                  </c:pt>
                  <c:pt idx="21">
                    <c:v>[35,40)</c:v>
                  </c:pt>
                  <c:pt idx="22">
                    <c:v>[40,45)</c:v>
                  </c:pt>
                  <c:pt idx="23">
                    <c:v>[45,50)</c:v>
                  </c:pt>
                  <c:pt idx="24">
                    <c:v>[50,55)</c:v>
                  </c:pt>
                  <c:pt idx="25">
                    <c:v>[55,60)</c:v>
                  </c:pt>
                  <c:pt idx="26">
                    <c:v>[60,max)</c:v>
                  </c:pt>
                </c:lvl>
                <c:lvl>
                  <c:pt idx="0">
                    <c:v>Female</c:v>
                  </c:pt>
                  <c:pt idx="13">
                    <c:v>.</c:v>
                  </c:pt>
                  <c:pt idx="14">
                    <c:v>Male</c:v>
                  </c:pt>
                </c:lvl>
              </c:multiLvlStrCache>
            </c:multiLvlStrRef>
          </c:cat>
          <c:val>
            <c:numRef>
              <c:f>'Internal Migration'!$BY$24:$BY$50</c:f>
              <c:numCache>
                <c:formatCode>General</c:formatCode>
                <c:ptCount val="27"/>
                <c:pt idx="0">
                  <c:v>1.0983781007674118E-2</c:v>
                </c:pt>
                <c:pt idx="1">
                  <c:v>7.8191022584254821E-3</c:v>
                </c:pt>
                <c:pt idx="2">
                  <c:v>8.0708546293148144E-3</c:v>
                </c:pt>
                <c:pt idx="3">
                  <c:v>1.1975915300750673E-2</c:v>
                </c:pt>
                <c:pt idx="4">
                  <c:v>1.4635510660917343E-2</c:v>
                </c:pt>
                <c:pt idx="5">
                  <c:v>1.3663040858126566E-2</c:v>
                </c:pt>
                <c:pt idx="6">
                  <c:v>1.244792484275414E-2</c:v>
                </c:pt>
                <c:pt idx="7">
                  <c:v>1.0854032948867434E-2</c:v>
                </c:pt>
                <c:pt idx="8">
                  <c:v>9.7672158001340017E-3</c:v>
                </c:pt>
                <c:pt idx="9">
                  <c:v>8.6794231600886979E-3</c:v>
                </c:pt>
                <c:pt idx="10">
                  <c:v>1.005615036538882E-2</c:v>
                </c:pt>
                <c:pt idx="11">
                  <c:v>9.2475404107006769E-3</c:v>
                </c:pt>
                <c:pt idx="12">
                  <c:v>8.9137388288829771E-3</c:v>
                </c:pt>
                <c:pt idx="14">
                  <c:v>1.3352963734284143E-2</c:v>
                </c:pt>
                <c:pt idx="15">
                  <c:v>9.9539017100847074E-3</c:v>
                </c:pt>
                <c:pt idx="16">
                  <c:v>1.2729012771319534E-2</c:v>
                </c:pt>
                <c:pt idx="17">
                  <c:v>2.5688703903006285E-2</c:v>
                </c:pt>
                <c:pt idx="18">
                  <c:v>3.4730324786818888E-2</c:v>
                </c:pt>
                <c:pt idx="19">
                  <c:v>3.1537477045827517E-2</c:v>
                </c:pt>
                <c:pt idx="20">
                  <c:v>3.0924954747314382E-2</c:v>
                </c:pt>
                <c:pt idx="21">
                  <c:v>2.4731815560385558E-2</c:v>
                </c:pt>
                <c:pt idx="22">
                  <c:v>2.2636931256053216E-2</c:v>
                </c:pt>
                <c:pt idx="23">
                  <c:v>1.8120284680942681E-2</c:v>
                </c:pt>
                <c:pt idx="24">
                  <c:v>1.6110691174183699E-2</c:v>
                </c:pt>
                <c:pt idx="25">
                  <c:v>1.3408534911960901E-2</c:v>
                </c:pt>
                <c:pt idx="26">
                  <c:v>1.0856751697217417E-2</c:v>
                </c:pt>
              </c:numCache>
            </c:numRef>
          </c:val>
        </c:ser>
        <c:ser>
          <c:idx val="1"/>
          <c:order val="1"/>
          <c:tx>
            <c:strRef>
              <c:f>'Internal Migration'!$BZ$23</c:f>
              <c:strCache>
                <c:ptCount val="1"/>
                <c:pt idx="0">
                  <c:v>Adrar</c:v>
                </c:pt>
              </c:strCache>
            </c:strRef>
          </c:tx>
          <c:marker>
            <c:symbol val="none"/>
          </c:marker>
          <c:cat>
            <c:multiLvlStrRef>
              <c:f>'Internal Migration'!$BW$24:$BX$50</c:f>
              <c:multiLvlStrCache>
                <c:ptCount val="27"/>
                <c:lvl>
                  <c:pt idx="0">
                    <c:v>(min,5)</c:v>
                  </c:pt>
                  <c:pt idx="1">
                    <c:v>[5,10)</c:v>
                  </c:pt>
                  <c:pt idx="2">
                    <c:v>[10,15)</c:v>
                  </c:pt>
                  <c:pt idx="3">
                    <c:v>[15,20)</c:v>
                  </c:pt>
                  <c:pt idx="4">
                    <c:v>[20,25)</c:v>
                  </c:pt>
                  <c:pt idx="5">
                    <c:v>[25,30)</c:v>
                  </c:pt>
                  <c:pt idx="6">
                    <c:v>[30,35)</c:v>
                  </c:pt>
                  <c:pt idx="7">
                    <c:v>[35,40)</c:v>
                  </c:pt>
                  <c:pt idx="8">
                    <c:v>[40,45)</c:v>
                  </c:pt>
                  <c:pt idx="9">
                    <c:v>[45,50)</c:v>
                  </c:pt>
                  <c:pt idx="10">
                    <c:v>[50,55)</c:v>
                  </c:pt>
                  <c:pt idx="11">
                    <c:v>[55,60)</c:v>
                  </c:pt>
                  <c:pt idx="12">
                    <c:v>[60,max)</c:v>
                  </c:pt>
                  <c:pt idx="13">
                    <c:v>.</c:v>
                  </c:pt>
                  <c:pt idx="14">
                    <c:v>(min,5)</c:v>
                  </c:pt>
                  <c:pt idx="15">
                    <c:v>[5,10)</c:v>
                  </c:pt>
                  <c:pt idx="16">
                    <c:v>[10,15)</c:v>
                  </c:pt>
                  <c:pt idx="17">
                    <c:v>[15,20)</c:v>
                  </c:pt>
                  <c:pt idx="18">
                    <c:v>[20,25)</c:v>
                  </c:pt>
                  <c:pt idx="19">
                    <c:v>[25,30)</c:v>
                  </c:pt>
                  <c:pt idx="20">
                    <c:v>[30,35)</c:v>
                  </c:pt>
                  <c:pt idx="21">
                    <c:v>[35,40)</c:v>
                  </c:pt>
                  <c:pt idx="22">
                    <c:v>[40,45)</c:v>
                  </c:pt>
                  <c:pt idx="23">
                    <c:v>[45,50)</c:v>
                  </c:pt>
                  <c:pt idx="24">
                    <c:v>[50,55)</c:v>
                  </c:pt>
                  <c:pt idx="25">
                    <c:v>[55,60)</c:v>
                  </c:pt>
                  <c:pt idx="26">
                    <c:v>[60,max)</c:v>
                  </c:pt>
                </c:lvl>
                <c:lvl>
                  <c:pt idx="0">
                    <c:v>Female</c:v>
                  </c:pt>
                  <c:pt idx="13">
                    <c:v>.</c:v>
                  </c:pt>
                  <c:pt idx="14">
                    <c:v>Male</c:v>
                  </c:pt>
                </c:lvl>
              </c:multiLvlStrCache>
            </c:multiLvlStrRef>
          </c:cat>
          <c:val>
            <c:numRef>
              <c:f>'Internal Migration'!$BZ$24:$BZ$50</c:f>
              <c:numCache>
                <c:formatCode>General</c:formatCode>
                <c:ptCount val="27"/>
                <c:pt idx="0">
                  <c:v>4.9351651197697528E-2</c:v>
                </c:pt>
                <c:pt idx="1">
                  <c:v>3.5529438619457739E-2</c:v>
                </c:pt>
                <c:pt idx="2">
                  <c:v>3.6640435358811965E-2</c:v>
                </c:pt>
                <c:pt idx="3">
                  <c:v>5.3621550121383886E-2</c:v>
                </c:pt>
                <c:pt idx="4">
                  <c:v>6.4922036360547483E-2</c:v>
                </c:pt>
                <c:pt idx="5">
                  <c:v>6.0814452188286482E-2</c:v>
                </c:pt>
                <c:pt idx="6">
                  <c:v>5.5642510736879383E-2</c:v>
                </c:pt>
                <c:pt idx="7">
                  <c:v>4.8791034225081617E-2</c:v>
                </c:pt>
                <c:pt idx="8">
                  <c:v>4.40748369397947E-2</c:v>
                </c:pt>
                <c:pt idx="9">
                  <c:v>3.9317853430054499E-2</c:v>
                </c:pt>
                <c:pt idx="10">
                  <c:v>4.53322012899686E-2</c:v>
                </c:pt>
                <c:pt idx="11">
                  <c:v>4.1806852960367215E-2</c:v>
                </c:pt>
                <c:pt idx="12">
                  <c:v>4.0345641688483619E-2</c:v>
                </c:pt>
                <c:pt idx="14">
                  <c:v>4.1167195603634993E-2</c:v>
                </c:pt>
                <c:pt idx="15">
                  <c:v>3.09096953841464E-2</c:v>
                </c:pt>
                <c:pt idx="16">
                  <c:v>3.9295317321063297E-2</c:v>
                </c:pt>
                <c:pt idx="17">
                  <c:v>7.7188073052258332E-2</c:v>
                </c:pt>
                <c:pt idx="18">
                  <c:v>0.10244987626972536</c:v>
                </c:pt>
                <c:pt idx="19">
                  <c:v>9.3635309720741244E-2</c:v>
                </c:pt>
                <c:pt idx="20">
                  <c:v>9.1931206298994345E-2</c:v>
                </c:pt>
                <c:pt idx="21">
                  <c:v>7.4459468145881766E-2</c:v>
                </c:pt>
                <c:pt idx="22">
                  <c:v>6.844807520983906E-2</c:v>
                </c:pt>
                <c:pt idx="23">
                  <c:v>5.5308187308667274E-2</c:v>
                </c:pt>
                <c:pt idx="24">
                  <c:v>4.9381765944651788E-2</c:v>
                </c:pt>
                <c:pt idx="25">
                  <c:v>4.1333672255685155E-2</c:v>
                </c:pt>
                <c:pt idx="26">
                  <c:v>3.3648700336253189E-2</c:v>
                </c:pt>
              </c:numCache>
            </c:numRef>
          </c:val>
        </c:ser>
        <c:ser>
          <c:idx val="2"/>
          <c:order val="2"/>
          <c:tx>
            <c:strRef>
              <c:f>'Internal Migration'!$CA$23</c:f>
              <c:strCache>
                <c:ptCount val="1"/>
                <c:pt idx="0">
                  <c:v>Nouakchott</c:v>
                </c:pt>
              </c:strCache>
            </c:strRef>
          </c:tx>
          <c:marker>
            <c:symbol val="none"/>
          </c:marker>
          <c:cat>
            <c:multiLvlStrRef>
              <c:f>'Internal Migration'!$BW$24:$BX$50</c:f>
              <c:multiLvlStrCache>
                <c:ptCount val="27"/>
                <c:lvl>
                  <c:pt idx="0">
                    <c:v>(min,5)</c:v>
                  </c:pt>
                  <c:pt idx="1">
                    <c:v>[5,10)</c:v>
                  </c:pt>
                  <c:pt idx="2">
                    <c:v>[10,15)</c:v>
                  </c:pt>
                  <c:pt idx="3">
                    <c:v>[15,20)</c:v>
                  </c:pt>
                  <c:pt idx="4">
                    <c:v>[20,25)</c:v>
                  </c:pt>
                  <c:pt idx="5">
                    <c:v>[25,30)</c:v>
                  </c:pt>
                  <c:pt idx="6">
                    <c:v>[30,35)</c:v>
                  </c:pt>
                  <c:pt idx="7">
                    <c:v>[35,40)</c:v>
                  </c:pt>
                  <c:pt idx="8">
                    <c:v>[40,45)</c:v>
                  </c:pt>
                  <c:pt idx="9">
                    <c:v>[45,50)</c:v>
                  </c:pt>
                  <c:pt idx="10">
                    <c:v>[50,55)</c:v>
                  </c:pt>
                  <c:pt idx="11">
                    <c:v>[55,60)</c:v>
                  </c:pt>
                  <c:pt idx="12">
                    <c:v>[60,max)</c:v>
                  </c:pt>
                  <c:pt idx="13">
                    <c:v>.</c:v>
                  </c:pt>
                  <c:pt idx="14">
                    <c:v>(min,5)</c:v>
                  </c:pt>
                  <c:pt idx="15">
                    <c:v>[5,10)</c:v>
                  </c:pt>
                  <c:pt idx="16">
                    <c:v>[10,15)</c:v>
                  </c:pt>
                  <c:pt idx="17">
                    <c:v>[15,20)</c:v>
                  </c:pt>
                  <c:pt idx="18">
                    <c:v>[20,25)</c:v>
                  </c:pt>
                  <c:pt idx="19">
                    <c:v>[25,30)</c:v>
                  </c:pt>
                  <c:pt idx="20">
                    <c:v>[30,35)</c:v>
                  </c:pt>
                  <c:pt idx="21">
                    <c:v>[35,40)</c:v>
                  </c:pt>
                  <c:pt idx="22">
                    <c:v>[40,45)</c:v>
                  </c:pt>
                  <c:pt idx="23">
                    <c:v>[45,50)</c:v>
                  </c:pt>
                  <c:pt idx="24">
                    <c:v>[50,55)</c:v>
                  </c:pt>
                  <c:pt idx="25">
                    <c:v>[55,60)</c:v>
                  </c:pt>
                  <c:pt idx="26">
                    <c:v>[60,max)</c:v>
                  </c:pt>
                </c:lvl>
                <c:lvl>
                  <c:pt idx="0">
                    <c:v>Female</c:v>
                  </c:pt>
                  <c:pt idx="13">
                    <c:v>.</c:v>
                  </c:pt>
                  <c:pt idx="14">
                    <c:v>Male</c:v>
                  </c:pt>
                </c:lvl>
              </c:multiLvlStrCache>
            </c:multiLvlStrRef>
          </c:cat>
          <c:val>
            <c:numRef>
              <c:f>'Internal Migration'!$CA$24:$CA$50</c:f>
              <c:numCache>
                <c:formatCode>General</c:formatCode>
                <c:ptCount val="27"/>
                <c:pt idx="0">
                  <c:v>6.7240945422305781E-3</c:v>
                </c:pt>
                <c:pt idx="1">
                  <c:v>4.7807962787516731E-3</c:v>
                </c:pt>
                <c:pt idx="2">
                  <c:v>4.935210616041995E-3</c:v>
                </c:pt>
                <c:pt idx="3">
                  <c:v>7.3343165746970647E-3</c:v>
                </c:pt>
                <c:pt idx="4">
                  <c:v>8.9724727874536513E-3</c:v>
                </c:pt>
                <c:pt idx="5">
                  <c:v>8.3730912101728488E-3</c:v>
                </c:pt>
                <c:pt idx="6">
                  <c:v>7.6247974949864138E-3</c:v>
                </c:pt>
                <c:pt idx="7">
                  <c:v>6.644326817154567E-3</c:v>
                </c:pt>
                <c:pt idx="8">
                  <c:v>5.9764817968334834E-3</c:v>
                </c:pt>
                <c:pt idx="9">
                  <c:v>5.3086068185614092E-3</c:v>
                </c:pt>
                <c:pt idx="10">
                  <c:v>6.1539754632210222E-3</c:v>
                </c:pt>
                <c:pt idx="11">
                  <c:v>5.6573442670363521E-3</c:v>
                </c:pt>
                <c:pt idx="12">
                  <c:v>5.4524221336642821E-3</c:v>
                </c:pt>
                <c:pt idx="14">
                  <c:v>6.5659452660178268E-3</c:v>
                </c:pt>
                <c:pt idx="15">
                  <c:v>4.8859962591995248E-3</c:v>
                </c:pt>
                <c:pt idx="16">
                  <c:v>6.2571236425530159E-3</c:v>
                </c:pt>
                <c:pt idx="17">
                  <c:v>1.2712485219707624E-2</c:v>
                </c:pt>
                <c:pt idx="18">
                  <c:v>1.7267828104932471E-2</c:v>
                </c:pt>
                <c:pt idx="19">
                  <c:v>1.565431721000431E-2</c:v>
                </c:pt>
                <c:pt idx="20">
                  <c:v>1.5345390404044942E-2</c:v>
                </c:pt>
                <c:pt idx="21">
                  <c:v>1.2232884265107253E-2</c:v>
                </c:pt>
                <c:pt idx="22">
                  <c:v>1.1184568247041775E-2</c:v>
                </c:pt>
                <c:pt idx="23">
                  <c:v>8.9320780375736486E-3</c:v>
                </c:pt>
                <c:pt idx="24">
                  <c:v>7.9332508309091707E-3</c:v>
                </c:pt>
                <c:pt idx="25">
                  <c:v>6.5934595902057674E-3</c:v>
                </c:pt>
                <c:pt idx="26">
                  <c:v>5.3316468512742314E-3</c:v>
                </c:pt>
              </c:numCache>
            </c:numRef>
          </c:val>
        </c:ser>
        <c:marker val="1"/>
        <c:axId val="164126080"/>
        <c:axId val="163968128"/>
      </c:lineChart>
      <c:catAx>
        <c:axId val="164126080"/>
        <c:scaling>
          <c:orientation val="minMax"/>
        </c:scaling>
        <c:axPos val="b"/>
        <c:majorTickMark val="none"/>
        <c:tickLblPos val="nextTo"/>
        <c:crossAx val="163968128"/>
        <c:crosses val="autoZero"/>
        <c:auto val="1"/>
        <c:lblAlgn val="ctr"/>
        <c:lblOffset val="100"/>
      </c:catAx>
      <c:valAx>
        <c:axId val="163968128"/>
        <c:scaling>
          <c:orientation val="minMax"/>
          <c:max val="0.12000000000000002"/>
          <c:min val="0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64126080"/>
        <c:crosses val="autoZero"/>
        <c:crossBetween val="between"/>
        <c:majorUnit val="2.0000000000000011E-2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Migration Destination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'Internal Migration'!$BH$52</c:f>
              <c:strCache>
                <c:ptCount val="1"/>
                <c:pt idx="0">
                  <c:v>(min,5)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Migration'!$BI$52:$BU$52</c:f>
              <c:numCache>
                <c:formatCode>0.00000</c:formatCode>
                <c:ptCount val="13"/>
                <c:pt idx="0">
                  <c:v>9.5999999999999992E-3</c:v>
                </c:pt>
                <c:pt idx="1">
                  <c:v>1.1599999999999999E-2</c:v>
                </c:pt>
                <c:pt idx="2">
                  <c:v>2.0899999999999998E-2</c:v>
                </c:pt>
                <c:pt idx="3">
                  <c:v>2.1600000000000001E-2</c:v>
                </c:pt>
                <c:pt idx="4">
                  <c:v>2.5699999999999997E-2</c:v>
                </c:pt>
                <c:pt idx="5">
                  <c:v>3.0099999999999998E-2</c:v>
                </c:pt>
                <c:pt idx="6">
                  <c:v>1.6799999999999999E-2</c:v>
                </c:pt>
                <c:pt idx="7">
                  <c:v>5.67E-2</c:v>
                </c:pt>
                <c:pt idx="8">
                  <c:v>1.8799999999999997E-2</c:v>
                </c:pt>
                <c:pt idx="9">
                  <c:v>1.1399999999999999E-2</c:v>
                </c:pt>
                <c:pt idx="10">
                  <c:v>3.0499999999999999E-2</c:v>
                </c:pt>
                <c:pt idx="11">
                  <c:v>1.03E-2</c:v>
                </c:pt>
                <c:pt idx="12">
                  <c:v>0.7359</c:v>
                </c:pt>
              </c:numCache>
            </c:numRef>
          </c:val>
        </c:ser>
        <c:ser>
          <c:idx val="1"/>
          <c:order val="1"/>
          <c:tx>
            <c:strRef>
              <c:f>'Internal Migration'!$BH$53</c:f>
              <c:strCache>
                <c:ptCount val="1"/>
                <c:pt idx="0">
                  <c:v>[5,10)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Migration'!$BI$53:$BU$53</c:f>
              <c:numCache>
                <c:formatCode>0.00000</c:formatCode>
                <c:ptCount val="13"/>
                <c:pt idx="0">
                  <c:v>9.300000000000001E-3</c:v>
                </c:pt>
                <c:pt idx="1">
                  <c:v>1.01E-2</c:v>
                </c:pt>
                <c:pt idx="2">
                  <c:v>2.0799999999999999E-2</c:v>
                </c:pt>
                <c:pt idx="3">
                  <c:v>2.4900000000000002E-2</c:v>
                </c:pt>
                <c:pt idx="4">
                  <c:v>2.6000000000000002E-2</c:v>
                </c:pt>
                <c:pt idx="5">
                  <c:v>3.8199999999999998E-2</c:v>
                </c:pt>
                <c:pt idx="6">
                  <c:v>1.7899999999999999E-2</c:v>
                </c:pt>
                <c:pt idx="7">
                  <c:v>5.6600000000000004E-2</c:v>
                </c:pt>
                <c:pt idx="8">
                  <c:v>1.7299999999999999E-2</c:v>
                </c:pt>
                <c:pt idx="9">
                  <c:v>1.34E-2</c:v>
                </c:pt>
                <c:pt idx="10">
                  <c:v>3.1600000000000003E-2</c:v>
                </c:pt>
                <c:pt idx="11">
                  <c:v>8.6E-3</c:v>
                </c:pt>
                <c:pt idx="12">
                  <c:v>0.72519999999999996</c:v>
                </c:pt>
              </c:numCache>
            </c:numRef>
          </c:val>
        </c:ser>
        <c:ser>
          <c:idx val="2"/>
          <c:order val="2"/>
          <c:tx>
            <c:strRef>
              <c:f>'Internal Migration'!$BH$54</c:f>
              <c:strCache>
                <c:ptCount val="1"/>
                <c:pt idx="0">
                  <c:v>[10,15)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Migration'!$BI$54:$BU$54</c:f>
              <c:numCache>
                <c:formatCode>0.00000</c:formatCode>
                <c:ptCount val="13"/>
                <c:pt idx="0">
                  <c:v>8.3000000000000001E-3</c:v>
                </c:pt>
                <c:pt idx="1">
                  <c:v>1.1200000000000002E-2</c:v>
                </c:pt>
                <c:pt idx="2">
                  <c:v>2.1499999999999998E-2</c:v>
                </c:pt>
                <c:pt idx="3">
                  <c:v>2.6000000000000002E-2</c:v>
                </c:pt>
                <c:pt idx="4">
                  <c:v>2.4500000000000001E-2</c:v>
                </c:pt>
                <c:pt idx="5">
                  <c:v>4.6500000000000007E-2</c:v>
                </c:pt>
                <c:pt idx="6">
                  <c:v>1.6399999999999998E-2</c:v>
                </c:pt>
                <c:pt idx="7">
                  <c:v>5.16E-2</c:v>
                </c:pt>
                <c:pt idx="8">
                  <c:v>2.1099999999999997E-2</c:v>
                </c:pt>
                <c:pt idx="9">
                  <c:v>1.3600000000000001E-2</c:v>
                </c:pt>
                <c:pt idx="10">
                  <c:v>2.7900000000000001E-2</c:v>
                </c:pt>
                <c:pt idx="11">
                  <c:v>8.6999999999999994E-3</c:v>
                </c:pt>
                <c:pt idx="12">
                  <c:v>0.72260000000000002</c:v>
                </c:pt>
              </c:numCache>
            </c:numRef>
          </c:val>
        </c:ser>
        <c:ser>
          <c:idx val="3"/>
          <c:order val="3"/>
          <c:tx>
            <c:strRef>
              <c:f>'Internal Migration'!$BH$55</c:f>
              <c:strCache>
                <c:ptCount val="1"/>
                <c:pt idx="0">
                  <c:v>[15,20)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Migration'!$BI$55:$BU$55</c:f>
              <c:numCache>
                <c:formatCode>0.00000</c:formatCode>
                <c:ptCount val="13"/>
                <c:pt idx="0">
                  <c:v>8.6E-3</c:v>
                </c:pt>
                <c:pt idx="1">
                  <c:v>9.7999999999999997E-3</c:v>
                </c:pt>
                <c:pt idx="2">
                  <c:v>0.02</c:v>
                </c:pt>
                <c:pt idx="3">
                  <c:v>1.8200000000000001E-2</c:v>
                </c:pt>
                <c:pt idx="4">
                  <c:v>2.2799999999999997E-2</c:v>
                </c:pt>
                <c:pt idx="5">
                  <c:v>4.1299999999999996E-2</c:v>
                </c:pt>
                <c:pt idx="6">
                  <c:v>2.18E-2</c:v>
                </c:pt>
                <c:pt idx="7">
                  <c:v>8.0299999999999996E-2</c:v>
                </c:pt>
                <c:pt idx="8">
                  <c:v>2.2000000000000002E-2</c:v>
                </c:pt>
                <c:pt idx="9">
                  <c:v>1.1200000000000002E-2</c:v>
                </c:pt>
                <c:pt idx="10">
                  <c:v>4.0199999999999993E-2</c:v>
                </c:pt>
                <c:pt idx="11">
                  <c:v>1.67E-2</c:v>
                </c:pt>
                <c:pt idx="12">
                  <c:v>0.68720000000000003</c:v>
                </c:pt>
              </c:numCache>
            </c:numRef>
          </c:val>
        </c:ser>
        <c:ser>
          <c:idx val="4"/>
          <c:order val="4"/>
          <c:tx>
            <c:strRef>
              <c:f>'Internal Migration'!$BH$56</c:f>
              <c:strCache>
                <c:ptCount val="1"/>
                <c:pt idx="0">
                  <c:v>[20,25)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Migration'!$BI$56:$BU$56</c:f>
              <c:numCache>
                <c:formatCode>0.00000</c:formatCode>
                <c:ptCount val="13"/>
                <c:pt idx="0">
                  <c:v>9.300000000000001E-3</c:v>
                </c:pt>
                <c:pt idx="1">
                  <c:v>1.2800000000000001E-2</c:v>
                </c:pt>
                <c:pt idx="2">
                  <c:v>1.7600000000000001E-2</c:v>
                </c:pt>
                <c:pt idx="3">
                  <c:v>1.8799999999999997E-2</c:v>
                </c:pt>
                <c:pt idx="4">
                  <c:v>2.4900000000000002E-2</c:v>
                </c:pt>
                <c:pt idx="5">
                  <c:v>3.6000000000000004E-2</c:v>
                </c:pt>
                <c:pt idx="6">
                  <c:v>2.7400000000000001E-2</c:v>
                </c:pt>
                <c:pt idx="7">
                  <c:v>0.1067</c:v>
                </c:pt>
                <c:pt idx="8">
                  <c:v>2.2400000000000003E-2</c:v>
                </c:pt>
                <c:pt idx="9">
                  <c:v>1.49E-2</c:v>
                </c:pt>
                <c:pt idx="10">
                  <c:v>5.9900000000000002E-2</c:v>
                </c:pt>
                <c:pt idx="11">
                  <c:v>2.53E-2</c:v>
                </c:pt>
                <c:pt idx="12">
                  <c:v>0.62380000000000002</c:v>
                </c:pt>
              </c:numCache>
            </c:numRef>
          </c:val>
        </c:ser>
        <c:ser>
          <c:idx val="5"/>
          <c:order val="5"/>
          <c:tx>
            <c:strRef>
              <c:f>'Internal Migration'!$BH$57</c:f>
              <c:strCache>
                <c:ptCount val="1"/>
                <c:pt idx="0">
                  <c:v>[25,30)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Migration'!$BI$57:$BU$57</c:f>
              <c:numCache>
                <c:formatCode>0.00000</c:formatCode>
                <c:ptCount val="13"/>
                <c:pt idx="0">
                  <c:v>1.47E-2</c:v>
                </c:pt>
                <c:pt idx="1">
                  <c:v>1.47E-2</c:v>
                </c:pt>
                <c:pt idx="2">
                  <c:v>2.2599999999999999E-2</c:v>
                </c:pt>
                <c:pt idx="3">
                  <c:v>2.0499999999999997E-2</c:v>
                </c:pt>
                <c:pt idx="4">
                  <c:v>3.2000000000000001E-2</c:v>
                </c:pt>
                <c:pt idx="5">
                  <c:v>3.0099999999999998E-2</c:v>
                </c:pt>
                <c:pt idx="6">
                  <c:v>2.9900000000000003E-2</c:v>
                </c:pt>
                <c:pt idx="7">
                  <c:v>0.1094</c:v>
                </c:pt>
                <c:pt idx="8">
                  <c:v>2.4199999999999999E-2</c:v>
                </c:pt>
                <c:pt idx="9">
                  <c:v>1.6500000000000001E-2</c:v>
                </c:pt>
                <c:pt idx="10">
                  <c:v>7.0400000000000004E-2</c:v>
                </c:pt>
                <c:pt idx="11">
                  <c:v>3.0499999999999999E-2</c:v>
                </c:pt>
                <c:pt idx="12">
                  <c:v>0.58450000000000002</c:v>
                </c:pt>
              </c:numCache>
            </c:numRef>
          </c:val>
        </c:ser>
        <c:ser>
          <c:idx val="6"/>
          <c:order val="6"/>
          <c:tx>
            <c:strRef>
              <c:f>'Internal Migration'!$BH$58</c:f>
              <c:strCache>
                <c:ptCount val="1"/>
                <c:pt idx="0">
                  <c:v>[30,35)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Migration'!$BI$58:$BU$58</c:f>
              <c:numCache>
                <c:formatCode>0.00000</c:formatCode>
                <c:ptCount val="13"/>
                <c:pt idx="0">
                  <c:v>1.6200000000000003E-2</c:v>
                </c:pt>
                <c:pt idx="1">
                  <c:v>1.2800000000000001E-2</c:v>
                </c:pt>
                <c:pt idx="2">
                  <c:v>2.1400000000000002E-2</c:v>
                </c:pt>
                <c:pt idx="3">
                  <c:v>1.9099999999999999E-2</c:v>
                </c:pt>
                <c:pt idx="4">
                  <c:v>3.6299999999999999E-2</c:v>
                </c:pt>
                <c:pt idx="5">
                  <c:v>0.04</c:v>
                </c:pt>
                <c:pt idx="6">
                  <c:v>2.8799999999999999E-2</c:v>
                </c:pt>
                <c:pt idx="7">
                  <c:v>8.8699999999999987E-2</c:v>
                </c:pt>
                <c:pt idx="8">
                  <c:v>2.3900000000000001E-2</c:v>
                </c:pt>
                <c:pt idx="9">
                  <c:v>1.9799999999999998E-2</c:v>
                </c:pt>
                <c:pt idx="10">
                  <c:v>5.5999999999999994E-2</c:v>
                </c:pt>
                <c:pt idx="11">
                  <c:v>3.1200000000000002E-2</c:v>
                </c:pt>
                <c:pt idx="12">
                  <c:v>0.60570000000000002</c:v>
                </c:pt>
              </c:numCache>
            </c:numRef>
          </c:val>
        </c:ser>
        <c:ser>
          <c:idx val="7"/>
          <c:order val="7"/>
          <c:tx>
            <c:strRef>
              <c:f>'Internal Migration'!$BH$59</c:f>
              <c:strCache>
                <c:ptCount val="1"/>
                <c:pt idx="0">
                  <c:v>[35,40)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Migration'!$BI$59:$BU$59</c:f>
              <c:numCache>
                <c:formatCode>0.00000</c:formatCode>
                <c:ptCount val="13"/>
                <c:pt idx="0">
                  <c:v>1.5700000000000002E-2</c:v>
                </c:pt>
                <c:pt idx="1">
                  <c:v>1.04E-2</c:v>
                </c:pt>
                <c:pt idx="2">
                  <c:v>1.77E-2</c:v>
                </c:pt>
                <c:pt idx="3">
                  <c:v>2.6200000000000001E-2</c:v>
                </c:pt>
                <c:pt idx="4">
                  <c:v>3.4700000000000002E-2</c:v>
                </c:pt>
                <c:pt idx="5">
                  <c:v>4.1100000000000005E-2</c:v>
                </c:pt>
                <c:pt idx="6">
                  <c:v>2.3300000000000001E-2</c:v>
                </c:pt>
                <c:pt idx="7">
                  <c:v>8.2400000000000001E-2</c:v>
                </c:pt>
                <c:pt idx="8">
                  <c:v>2.5399999999999999E-2</c:v>
                </c:pt>
                <c:pt idx="9">
                  <c:v>2.0400000000000001E-2</c:v>
                </c:pt>
                <c:pt idx="10">
                  <c:v>4.9299999999999997E-2</c:v>
                </c:pt>
                <c:pt idx="11">
                  <c:v>2.3099999999999999E-2</c:v>
                </c:pt>
                <c:pt idx="12">
                  <c:v>0.63019999999999998</c:v>
                </c:pt>
              </c:numCache>
            </c:numRef>
          </c:val>
        </c:ser>
        <c:ser>
          <c:idx val="8"/>
          <c:order val="8"/>
          <c:tx>
            <c:strRef>
              <c:f>'Internal Migration'!$BH$60</c:f>
              <c:strCache>
                <c:ptCount val="1"/>
                <c:pt idx="0">
                  <c:v>[40,45)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Migration'!$BI$60:$BU$60</c:f>
              <c:numCache>
                <c:formatCode>0.00000</c:formatCode>
                <c:ptCount val="13"/>
                <c:pt idx="0">
                  <c:v>1.4199999999999999E-2</c:v>
                </c:pt>
                <c:pt idx="1">
                  <c:v>1.03E-2</c:v>
                </c:pt>
                <c:pt idx="2">
                  <c:v>2.5399999999999999E-2</c:v>
                </c:pt>
                <c:pt idx="3">
                  <c:v>2.3900000000000001E-2</c:v>
                </c:pt>
                <c:pt idx="4">
                  <c:v>4.3099999999999999E-2</c:v>
                </c:pt>
                <c:pt idx="5">
                  <c:v>4.0899999999999999E-2</c:v>
                </c:pt>
                <c:pt idx="6">
                  <c:v>2.46E-2</c:v>
                </c:pt>
                <c:pt idx="7">
                  <c:v>7.6399999999999996E-2</c:v>
                </c:pt>
                <c:pt idx="8">
                  <c:v>2.8300000000000002E-2</c:v>
                </c:pt>
                <c:pt idx="9">
                  <c:v>2.3399999999999997E-2</c:v>
                </c:pt>
                <c:pt idx="10">
                  <c:v>4.0300000000000002E-2</c:v>
                </c:pt>
                <c:pt idx="11">
                  <c:v>2.1499999999999998E-2</c:v>
                </c:pt>
                <c:pt idx="12">
                  <c:v>0.62770000000000004</c:v>
                </c:pt>
              </c:numCache>
            </c:numRef>
          </c:val>
        </c:ser>
        <c:ser>
          <c:idx val="9"/>
          <c:order val="9"/>
          <c:tx>
            <c:strRef>
              <c:f>'Internal Migration'!$BH$61</c:f>
              <c:strCache>
                <c:ptCount val="1"/>
                <c:pt idx="0">
                  <c:v>[45,50)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Migration'!$BI$61:$BU$61</c:f>
              <c:numCache>
                <c:formatCode>0.00000</c:formatCode>
                <c:ptCount val="13"/>
                <c:pt idx="0">
                  <c:v>1.5300000000000001E-2</c:v>
                </c:pt>
                <c:pt idx="1">
                  <c:v>1.18E-2</c:v>
                </c:pt>
                <c:pt idx="2">
                  <c:v>1.54E-2</c:v>
                </c:pt>
                <c:pt idx="3">
                  <c:v>2.1099999999999997E-2</c:v>
                </c:pt>
                <c:pt idx="4">
                  <c:v>3.1E-2</c:v>
                </c:pt>
                <c:pt idx="5">
                  <c:v>4.36E-2</c:v>
                </c:pt>
                <c:pt idx="6">
                  <c:v>2.23E-2</c:v>
                </c:pt>
                <c:pt idx="7">
                  <c:v>0.06</c:v>
                </c:pt>
                <c:pt idx="8">
                  <c:v>3.8599999999999995E-2</c:v>
                </c:pt>
                <c:pt idx="9">
                  <c:v>2.6099999999999998E-2</c:v>
                </c:pt>
                <c:pt idx="10">
                  <c:v>3.9E-2</c:v>
                </c:pt>
                <c:pt idx="11">
                  <c:v>1.32E-2</c:v>
                </c:pt>
                <c:pt idx="12">
                  <c:v>0.66269999999999996</c:v>
                </c:pt>
              </c:numCache>
            </c:numRef>
          </c:val>
        </c:ser>
        <c:ser>
          <c:idx val="10"/>
          <c:order val="10"/>
          <c:tx>
            <c:strRef>
              <c:f>'Internal Migration'!$BH$62</c:f>
              <c:strCache>
                <c:ptCount val="1"/>
                <c:pt idx="0">
                  <c:v>[50,55)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Migration'!$BI$62:$BU$62</c:f>
              <c:numCache>
                <c:formatCode>0.00000</c:formatCode>
                <c:ptCount val="13"/>
                <c:pt idx="0">
                  <c:v>1.78E-2</c:v>
                </c:pt>
                <c:pt idx="1">
                  <c:v>1.09E-2</c:v>
                </c:pt>
                <c:pt idx="2">
                  <c:v>1.9599999999999999E-2</c:v>
                </c:pt>
                <c:pt idx="3">
                  <c:v>2.1099999999999997E-2</c:v>
                </c:pt>
                <c:pt idx="4">
                  <c:v>2.69E-2</c:v>
                </c:pt>
                <c:pt idx="5">
                  <c:v>4.1900000000000007E-2</c:v>
                </c:pt>
                <c:pt idx="6">
                  <c:v>1.9E-2</c:v>
                </c:pt>
                <c:pt idx="7">
                  <c:v>5.1699999999999996E-2</c:v>
                </c:pt>
                <c:pt idx="8">
                  <c:v>3.3599999999999998E-2</c:v>
                </c:pt>
                <c:pt idx="9">
                  <c:v>2.0400000000000001E-2</c:v>
                </c:pt>
                <c:pt idx="10">
                  <c:v>3.2000000000000001E-2</c:v>
                </c:pt>
                <c:pt idx="11">
                  <c:v>1.6899999999999998E-2</c:v>
                </c:pt>
                <c:pt idx="12">
                  <c:v>0.68810000000000004</c:v>
                </c:pt>
              </c:numCache>
            </c:numRef>
          </c:val>
        </c:ser>
        <c:ser>
          <c:idx val="11"/>
          <c:order val="11"/>
          <c:tx>
            <c:strRef>
              <c:f>'Internal Migration'!$BH$63</c:f>
              <c:strCache>
                <c:ptCount val="1"/>
                <c:pt idx="0">
                  <c:v>[55,60)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Migration'!$BI$63:$BU$63</c:f>
              <c:numCache>
                <c:formatCode>0.00000</c:formatCode>
                <c:ptCount val="13"/>
                <c:pt idx="0">
                  <c:v>2.2499999999999999E-2</c:v>
                </c:pt>
                <c:pt idx="1">
                  <c:v>7.4000000000000003E-3</c:v>
                </c:pt>
                <c:pt idx="2">
                  <c:v>2.0199999999999999E-2</c:v>
                </c:pt>
                <c:pt idx="3">
                  <c:v>1.8799999999999997E-2</c:v>
                </c:pt>
                <c:pt idx="4">
                  <c:v>3.56E-2</c:v>
                </c:pt>
                <c:pt idx="5">
                  <c:v>4.2599999999999999E-2</c:v>
                </c:pt>
                <c:pt idx="6">
                  <c:v>2.1299999999999999E-2</c:v>
                </c:pt>
                <c:pt idx="7">
                  <c:v>0.03</c:v>
                </c:pt>
                <c:pt idx="8">
                  <c:v>3.4200000000000001E-2</c:v>
                </c:pt>
                <c:pt idx="9">
                  <c:v>1.9099999999999999E-2</c:v>
                </c:pt>
                <c:pt idx="10">
                  <c:v>2.3799999999999998E-2</c:v>
                </c:pt>
                <c:pt idx="11">
                  <c:v>1.2E-2</c:v>
                </c:pt>
                <c:pt idx="12">
                  <c:v>0.7127</c:v>
                </c:pt>
              </c:numCache>
            </c:numRef>
          </c:val>
        </c:ser>
        <c:ser>
          <c:idx val="12"/>
          <c:order val="12"/>
          <c:tx>
            <c:strRef>
              <c:f>'Internal Migration'!$BH$64</c:f>
              <c:strCache>
                <c:ptCount val="1"/>
                <c:pt idx="0">
                  <c:v>[60,max)</c:v>
                </c:pt>
              </c:strCache>
            </c:strRef>
          </c:tx>
          <c:cat>
            <c:strRef>
              <c:f>'Internal Migration'!$BI$51:$BU$51</c:f>
              <c:strCache>
                <c:ptCount val="13"/>
                <c:pt idx="0">
                  <c:v>Hodh Charghy</c:v>
                </c:pt>
                <c:pt idx="1">
                  <c:v>Hodh Gharby</c:v>
                </c:pt>
                <c:pt idx="2">
                  <c:v>Assaba</c:v>
                </c:pt>
                <c:pt idx="3">
                  <c:v>Gorgol</c:v>
                </c:pt>
                <c:pt idx="4">
                  <c:v>Brakna</c:v>
                </c:pt>
                <c:pt idx="5">
                  <c:v>Trarza</c:v>
                </c:pt>
                <c:pt idx="6">
                  <c:v>Adrar</c:v>
                </c:pt>
                <c:pt idx="7">
                  <c:v>Dakhlett Nouadibou</c:v>
                </c:pt>
                <c:pt idx="8">
                  <c:v>Tagant</c:v>
                </c:pt>
                <c:pt idx="9">
                  <c:v>Guidimagha</c:v>
                </c:pt>
                <c:pt idx="10">
                  <c:v>Tirs - Ezemour</c:v>
                </c:pt>
                <c:pt idx="11">
                  <c:v>Inchiri</c:v>
                </c:pt>
                <c:pt idx="12">
                  <c:v>Nouakchott</c:v>
                </c:pt>
              </c:strCache>
            </c:strRef>
          </c:cat>
          <c:val>
            <c:numRef>
              <c:f>'Internal Migration'!$BI$64:$BU$64</c:f>
              <c:numCache>
                <c:formatCode>0.00000</c:formatCode>
                <c:ptCount val="13"/>
                <c:pt idx="0">
                  <c:v>9.7999999999999997E-3</c:v>
                </c:pt>
                <c:pt idx="1">
                  <c:v>1.2199999999999999E-2</c:v>
                </c:pt>
                <c:pt idx="2">
                  <c:v>1.1599999999999999E-2</c:v>
                </c:pt>
                <c:pt idx="3">
                  <c:v>1.32E-2</c:v>
                </c:pt>
                <c:pt idx="4">
                  <c:v>2.4500000000000001E-2</c:v>
                </c:pt>
                <c:pt idx="5">
                  <c:v>3.6400000000000002E-2</c:v>
                </c:pt>
                <c:pt idx="6">
                  <c:v>1.72E-2</c:v>
                </c:pt>
                <c:pt idx="7">
                  <c:v>3.1699999999999999E-2</c:v>
                </c:pt>
                <c:pt idx="8">
                  <c:v>4.0599999999999997E-2</c:v>
                </c:pt>
                <c:pt idx="9">
                  <c:v>1.29E-2</c:v>
                </c:pt>
                <c:pt idx="10">
                  <c:v>2.1099999999999997E-2</c:v>
                </c:pt>
                <c:pt idx="11">
                  <c:v>4.0999999999999995E-3</c:v>
                </c:pt>
                <c:pt idx="12">
                  <c:v>0.76469999999999994</c:v>
                </c:pt>
              </c:numCache>
            </c:numRef>
          </c:val>
        </c:ser>
        <c:axId val="164170368"/>
        <c:axId val="164180352"/>
      </c:barChart>
      <c:catAx>
        <c:axId val="164170368"/>
        <c:scaling>
          <c:orientation val="minMax"/>
        </c:scaling>
        <c:axPos val="b"/>
        <c:majorTickMark val="none"/>
        <c:tickLblPos val="nextTo"/>
        <c:txPr>
          <a:bodyPr rot="-5400000"/>
          <a:lstStyle/>
          <a:p>
            <a:pPr>
              <a:defRPr/>
            </a:pPr>
            <a:endParaRPr lang="en-US"/>
          </a:p>
        </c:txPr>
        <c:crossAx val="164180352"/>
        <c:crosses val="autoZero"/>
        <c:auto val="1"/>
        <c:lblAlgn val="ctr"/>
        <c:lblOffset val="100"/>
      </c:catAx>
      <c:valAx>
        <c:axId val="164180352"/>
        <c:scaling>
          <c:orientation val="minMax"/>
          <c:max val="1"/>
          <c:min val="0"/>
        </c:scaling>
        <c:axPos val="l"/>
        <c:majorGridlines/>
        <c:numFmt formatCode="0.00" sourceLinked="0"/>
        <c:majorTickMark val="none"/>
        <c:tickLblPos val="nextTo"/>
        <c:spPr>
          <a:ln w="9525">
            <a:noFill/>
          </a:ln>
        </c:spPr>
        <c:crossAx val="164170368"/>
        <c:crosses val="autoZero"/>
        <c:crossBetween val="between"/>
        <c:majorUnit val="0.1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6</xdr:row>
      <xdr:rowOff>0</xdr:rowOff>
    </xdr:from>
    <xdr:to>
      <xdr:col>26</xdr:col>
      <xdr:colOff>0</xdr:colOff>
      <xdr:row>36</xdr:row>
      <xdr:rowOff>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37</xdr:row>
      <xdr:rowOff>0</xdr:rowOff>
    </xdr:from>
    <xdr:to>
      <xdr:col>26</xdr:col>
      <xdr:colOff>0</xdr:colOff>
      <xdr:row>67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681"/>
  <sheetViews>
    <sheetView tabSelected="1" zoomScale="70" zoomScaleNormal="70" workbookViewId="0">
      <selection activeCell="A191" sqref="A191"/>
    </sheetView>
  </sheetViews>
  <sheetFormatPr defaultColWidth="9.140625" defaultRowHeight="15"/>
  <cols>
    <col min="1" max="1" width="20" style="2" bestFit="1" customWidth="1"/>
    <col min="2" max="28" width="9.140625" style="2"/>
    <col min="29" max="41" width="9.28515625" style="2" bestFit="1" customWidth="1"/>
    <col min="42" max="16384" width="9.140625" style="2"/>
  </cols>
  <sheetData>
    <row r="1" spans="1:72" s="6" customFormat="1">
      <c r="A1" s="6" t="s">
        <v>74</v>
      </c>
    </row>
    <row r="3" spans="1:72" s="4" customFormat="1">
      <c r="A3" s="4" t="s">
        <v>0</v>
      </c>
      <c r="AB3" s="4" t="s">
        <v>49</v>
      </c>
    </row>
    <row r="4" spans="1:72">
      <c r="BH4" s="2">
        <f>$B$31</f>
        <v>-4.5002909999999998</v>
      </c>
      <c r="BI4" s="2">
        <f t="shared" ref="BI4:BT4" si="0">$B$31</f>
        <v>-4.5002909999999998</v>
      </c>
      <c r="BJ4" s="2">
        <f t="shared" si="0"/>
        <v>-4.5002909999999998</v>
      </c>
      <c r="BK4" s="2">
        <f t="shared" si="0"/>
        <v>-4.5002909999999998</v>
      </c>
      <c r="BL4" s="2">
        <f t="shared" si="0"/>
        <v>-4.5002909999999998</v>
      </c>
      <c r="BM4" s="2">
        <f t="shared" si="0"/>
        <v>-4.5002909999999998</v>
      </c>
      <c r="BN4" s="2">
        <f t="shared" si="0"/>
        <v>-4.5002909999999998</v>
      </c>
      <c r="BO4" s="2">
        <f t="shared" si="0"/>
        <v>-4.5002909999999998</v>
      </c>
      <c r="BP4" s="2">
        <f t="shared" si="0"/>
        <v>-4.5002909999999998</v>
      </c>
      <c r="BQ4" s="2">
        <f t="shared" si="0"/>
        <v>-4.5002909999999998</v>
      </c>
      <c r="BR4" s="2">
        <f t="shared" si="0"/>
        <v>-4.5002909999999998</v>
      </c>
      <c r="BS4" s="2">
        <f t="shared" si="0"/>
        <v>-4.5002909999999998</v>
      </c>
      <c r="BT4" s="2">
        <f t="shared" si="0"/>
        <v>-4.5002909999999998</v>
      </c>
    </row>
    <row r="5" spans="1:72">
      <c r="A5" s="7" t="s">
        <v>1</v>
      </c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AB5" s="4" t="s">
        <v>0</v>
      </c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BH5" s="2">
        <f>0</f>
        <v>0</v>
      </c>
      <c r="BI5" s="2">
        <f>B19</f>
        <v>0.38172800000000001</v>
      </c>
      <c r="BJ5" s="2">
        <f>B20</f>
        <v>1.005585</v>
      </c>
      <c r="BK5" s="2">
        <f>B21</f>
        <v>0.83410099999999998</v>
      </c>
      <c r="BL5" s="2">
        <f>B22</f>
        <v>0.9178385</v>
      </c>
      <c r="BM5" s="2">
        <f>B23</f>
        <v>1.144323</v>
      </c>
      <c r="BN5" s="2">
        <f>B24</f>
        <v>1.5421180000000001</v>
      </c>
      <c r="BO5" s="2">
        <f>B25</f>
        <v>1.028537</v>
      </c>
      <c r="BP5" s="2">
        <f>B26</f>
        <v>1.1249990000000001</v>
      </c>
      <c r="BQ5" s="2">
        <f>B27</f>
        <v>4.98124E-2</v>
      </c>
      <c r="BR5" s="2">
        <f>B28</f>
        <v>0.95275569999999998</v>
      </c>
      <c r="BS5" s="2">
        <f>B29</f>
        <v>1.4521200000000001</v>
      </c>
      <c r="BT5" s="2">
        <f>B30</f>
        <v>-0.49502020000000002</v>
      </c>
    </row>
    <row r="6" spans="1:72">
      <c r="A6" s="7"/>
      <c r="B6" s="7"/>
      <c r="C6" s="7"/>
      <c r="D6" s="7"/>
      <c r="E6" s="7"/>
      <c r="F6" s="7"/>
      <c r="G6" s="7"/>
    </row>
    <row r="7" spans="1:72">
      <c r="A7" s="7" t="s">
        <v>8</v>
      </c>
      <c r="B7" s="7">
        <v>-0.34304469999999998</v>
      </c>
      <c r="C7" s="7">
        <v>2.1741900000000002E-2</v>
      </c>
      <c r="D7" s="7">
        <v>-15.78</v>
      </c>
      <c r="E7" s="7">
        <v>0</v>
      </c>
      <c r="F7" s="7">
        <v>-0.385658</v>
      </c>
      <c r="G7" s="7">
        <v>-0.30043140000000002</v>
      </c>
      <c r="AB7" s="5"/>
      <c r="AC7" s="5" t="s">
        <v>22</v>
      </c>
      <c r="AD7" s="5" t="s">
        <v>23</v>
      </c>
      <c r="AE7" s="5" t="s">
        <v>24</v>
      </c>
      <c r="AF7" s="5" t="s">
        <v>25</v>
      </c>
      <c r="AG7" s="5" t="s">
        <v>26</v>
      </c>
      <c r="AH7" s="5" t="s">
        <v>27</v>
      </c>
      <c r="AI7" s="5" t="s">
        <v>28</v>
      </c>
      <c r="AJ7" s="5" t="s">
        <v>29</v>
      </c>
      <c r="AK7" s="5" t="s">
        <v>30</v>
      </c>
      <c r="AL7" s="5" t="s">
        <v>31</v>
      </c>
      <c r="AM7" s="5" t="s">
        <v>32</v>
      </c>
      <c r="AN7" s="5" t="s">
        <v>33</v>
      </c>
      <c r="AO7" s="5" t="s">
        <v>34</v>
      </c>
      <c r="BH7" s="2">
        <f t="shared" ref="BH7:BT7" si="1">BH4+BH5</f>
        <v>-4.5002909999999998</v>
      </c>
      <c r="BI7" s="2">
        <f t="shared" si="1"/>
        <v>-4.118563</v>
      </c>
      <c r="BJ7" s="2">
        <f t="shared" si="1"/>
        <v>-3.4947059999999999</v>
      </c>
      <c r="BK7" s="2">
        <f t="shared" si="1"/>
        <v>-3.6661899999999998</v>
      </c>
      <c r="BL7" s="2">
        <f t="shared" si="1"/>
        <v>-3.5824524999999996</v>
      </c>
      <c r="BM7" s="2">
        <f t="shared" si="1"/>
        <v>-3.3559679999999998</v>
      </c>
      <c r="BN7" s="2">
        <f t="shared" si="1"/>
        <v>-2.9581729999999995</v>
      </c>
      <c r="BO7" s="2">
        <f t="shared" si="1"/>
        <v>-3.4717539999999998</v>
      </c>
      <c r="BP7" s="2">
        <f t="shared" si="1"/>
        <v>-3.375292</v>
      </c>
      <c r="BQ7" s="2">
        <f t="shared" si="1"/>
        <v>-4.4504785999999994</v>
      </c>
      <c r="BR7" s="2">
        <f t="shared" si="1"/>
        <v>-3.5475352999999998</v>
      </c>
      <c r="BS7" s="2">
        <f t="shared" si="1"/>
        <v>-3.048171</v>
      </c>
      <c r="BT7" s="2">
        <f t="shared" si="1"/>
        <v>-4.9953111999999997</v>
      </c>
    </row>
    <row r="8" spans="1:72">
      <c r="A8" s="7" t="s">
        <v>9</v>
      </c>
      <c r="B8" s="7">
        <v>-0.31110130000000003</v>
      </c>
      <c r="C8" s="7">
        <v>2.3094300000000002E-2</v>
      </c>
      <c r="D8" s="7">
        <v>-13.47</v>
      </c>
      <c r="E8" s="7">
        <v>0</v>
      </c>
      <c r="F8" s="7">
        <v>-0.3563653</v>
      </c>
      <c r="G8" s="7">
        <v>-0.2658374</v>
      </c>
      <c r="AB8" s="5" t="s">
        <v>35</v>
      </c>
      <c r="AC8" s="1">
        <f t="shared" ref="AC8:AC20" si="2">EXP(BH7)/(1+EXP(BH7))</f>
        <v>1.0983781007674118E-2</v>
      </c>
      <c r="AD8" s="1">
        <f t="shared" ref="AD8:AD20" si="3">EXP(BI7)/(1+EXP(BI7))</f>
        <v>1.6007467121816658E-2</v>
      </c>
      <c r="AE8" s="1">
        <f t="shared" ref="AE8:AE20" si="4">EXP(BJ7)/(1+EXP(BJ7))</f>
        <v>2.9463236987613502E-2</v>
      </c>
      <c r="AF8" s="1">
        <f t="shared" ref="AF8:AF20" si="5">EXP(BK7)/(1+EXP(BK7))</f>
        <v>2.4936013795979976E-2</v>
      </c>
      <c r="AG8" s="1">
        <f t="shared" ref="AG8:AG20" si="6">EXP(BL7)/(1+EXP(BL7))</f>
        <v>2.7055084846774598E-2</v>
      </c>
      <c r="AH8" s="1">
        <f t="shared" ref="AH8:AH20" si="7">EXP(BM7)/(1+EXP(BM7))</f>
        <v>3.3700277046751631E-2</v>
      </c>
      <c r="AI8" s="1">
        <f t="shared" ref="AI8:AI20" si="8">EXP(BN7)/(1+EXP(BN7))</f>
        <v>4.9351651197697528E-2</v>
      </c>
      <c r="AJ8" s="1">
        <f t="shared" ref="AJ8:AJ20" si="9">EXP(BO7)/(1+EXP(BO7))</f>
        <v>3.0126688974341835E-2</v>
      </c>
      <c r="AK8" s="1">
        <f t="shared" ref="AK8:AK20" si="10">EXP(BP7)/(1+EXP(BP7))</f>
        <v>3.3076638203645557E-2</v>
      </c>
      <c r="AL8" s="1">
        <f t="shared" ref="AL8:AL20" si="11">EXP(BQ7)/(1+EXP(BQ7))</f>
        <v>1.1538292697834841E-2</v>
      </c>
      <c r="AM8" s="1">
        <f t="shared" ref="AM8:AM20" si="12">EXP(BR7)/(1+EXP(BR7))</f>
        <v>2.7989550794521149E-2</v>
      </c>
      <c r="AN8" s="1">
        <f t="shared" ref="AN8:AN20" si="13">EXP(BS7)/(1+EXP(BS7))</f>
        <v>4.5296502346435744E-2</v>
      </c>
      <c r="AO8" s="1">
        <f t="shared" ref="AO8:AO20" si="14">EXP(BT7)/(1+EXP(BT7))</f>
        <v>6.7240945422305781E-3</v>
      </c>
      <c r="BH8" s="2">
        <f t="shared" ref="BH8:BH19" si="15">BH$4+BH$5+$B7</f>
        <v>-4.8433356999999999</v>
      </c>
      <c r="BI8" s="2">
        <f t="shared" ref="BI8:BI19" si="16">BI$4+BI$5+$B7</f>
        <v>-4.4616077000000001</v>
      </c>
      <c r="BJ8" s="2">
        <f t="shared" ref="BJ8:BJ19" si="17">BJ$4+BJ$5+$B7</f>
        <v>-3.8377507</v>
      </c>
      <c r="BK8" s="2">
        <f t="shared" ref="BK8:BK19" si="18">BK$4+BK$5+$B7</f>
        <v>-4.0092346999999995</v>
      </c>
      <c r="BL8" s="2">
        <f t="shared" ref="BL8:BL19" si="19">BL$4+BL$5+$B7</f>
        <v>-3.9254971999999997</v>
      </c>
      <c r="BM8" s="2">
        <f t="shared" ref="BM8:BM19" si="20">BM$4+BM$5+$B7</f>
        <v>-3.6990126999999999</v>
      </c>
      <c r="BN8" s="2">
        <f t="shared" ref="BN8:BN19" si="21">BN$4+BN$5+$B7</f>
        <v>-3.3012176999999996</v>
      </c>
      <c r="BO8" s="2">
        <f t="shared" ref="BO8:BO19" si="22">BO$4+BO$5+$B7</f>
        <v>-3.8147986999999999</v>
      </c>
      <c r="BP8" s="2">
        <f t="shared" ref="BP8:BP19" si="23">BP$4+BP$5+$B7</f>
        <v>-3.7183367000000001</v>
      </c>
      <c r="BQ8" s="2">
        <f t="shared" ref="BQ8:BQ19" si="24">BQ$4+BQ$5+$B7</f>
        <v>-4.7935232999999995</v>
      </c>
      <c r="BR8" s="2">
        <f t="shared" ref="BR8:BR19" si="25">BR$4+BR$5+$B7</f>
        <v>-3.8905799999999999</v>
      </c>
      <c r="BS8" s="2">
        <f t="shared" ref="BS8:BS19" si="26">BS$4+BS$5+$B7</f>
        <v>-3.3912157000000001</v>
      </c>
      <c r="BT8" s="2">
        <f t="shared" ref="BT8:BT19" si="27">BT$4+BT$5+$B7</f>
        <v>-5.3383558999999998</v>
      </c>
    </row>
    <row r="9" spans="1:72">
      <c r="A9" s="7" t="s">
        <v>10</v>
      </c>
      <c r="B9" s="7">
        <v>8.7481500000000004E-2</v>
      </c>
      <c r="C9" s="7">
        <v>2.1023099999999999E-2</v>
      </c>
      <c r="D9" s="7">
        <v>4.16</v>
      </c>
      <c r="E9" s="7">
        <v>0</v>
      </c>
      <c r="F9" s="7">
        <v>4.6276999999999999E-2</v>
      </c>
      <c r="G9" s="7">
        <v>0.12868599999999999</v>
      </c>
      <c r="AB9" s="5" t="s">
        <v>36</v>
      </c>
      <c r="AC9" s="1">
        <f t="shared" si="2"/>
        <v>7.8191022584254821E-3</v>
      </c>
      <c r="AD9" s="1">
        <f t="shared" si="3"/>
        <v>1.141205109602703E-2</v>
      </c>
      <c r="AE9" s="1">
        <f t="shared" si="4"/>
        <v>2.1087729420308596E-2</v>
      </c>
      <c r="AF9" s="1">
        <f t="shared" si="5"/>
        <v>1.7823824143361332E-2</v>
      </c>
      <c r="AG9" s="1">
        <f t="shared" si="6"/>
        <v>1.935049332624016E-2</v>
      </c>
      <c r="AH9" s="1">
        <f t="shared" si="7"/>
        <v>2.4150278230434582E-2</v>
      </c>
      <c r="AI9" s="1">
        <f t="shared" si="8"/>
        <v>3.5529438619457739E-2</v>
      </c>
      <c r="AJ9" s="1">
        <f t="shared" si="9"/>
        <v>2.156677302256476E-2</v>
      </c>
      <c r="AK9" s="1">
        <f t="shared" si="10"/>
        <v>2.3699032099596139E-2</v>
      </c>
      <c r="AL9" s="1">
        <f t="shared" si="11"/>
        <v>8.2151735311060316E-3</v>
      </c>
      <c r="AM9" s="1">
        <f t="shared" si="12"/>
        <v>2.0024324321166631E-2</v>
      </c>
      <c r="AN9" s="1">
        <f t="shared" si="13"/>
        <v>3.2571126522244073E-2</v>
      </c>
      <c r="AO9" s="1">
        <f t="shared" si="14"/>
        <v>4.7807962787516731E-3</v>
      </c>
      <c r="BH9" s="2">
        <f t="shared" si="15"/>
        <v>-4.8113922999999996</v>
      </c>
      <c r="BI9" s="2">
        <f t="shared" si="16"/>
        <v>-4.4296642999999998</v>
      </c>
      <c r="BJ9" s="2">
        <f t="shared" si="17"/>
        <v>-3.8058072999999997</v>
      </c>
      <c r="BK9" s="2">
        <f t="shared" si="18"/>
        <v>-3.9772913000000001</v>
      </c>
      <c r="BL9" s="2">
        <f t="shared" si="19"/>
        <v>-3.8935537999999994</v>
      </c>
      <c r="BM9" s="2">
        <f t="shared" si="20"/>
        <v>-3.6670692999999996</v>
      </c>
      <c r="BN9" s="2">
        <f t="shared" si="21"/>
        <v>-3.2692742999999993</v>
      </c>
      <c r="BO9" s="2">
        <f t="shared" si="22"/>
        <v>-3.7828552999999996</v>
      </c>
      <c r="BP9" s="2">
        <f t="shared" si="23"/>
        <v>-3.6863932999999998</v>
      </c>
      <c r="BQ9" s="2">
        <f t="shared" si="24"/>
        <v>-4.7615798999999992</v>
      </c>
      <c r="BR9" s="2">
        <f t="shared" si="25"/>
        <v>-3.8586365999999996</v>
      </c>
      <c r="BS9" s="2">
        <f t="shared" si="26"/>
        <v>-3.3592722999999998</v>
      </c>
      <c r="BT9" s="2">
        <f t="shared" si="27"/>
        <v>-5.3064124999999995</v>
      </c>
    </row>
    <row r="10" spans="1:72">
      <c r="A10" s="7" t="s">
        <v>11</v>
      </c>
      <c r="B10" s="7">
        <v>0.29073019999999999</v>
      </c>
      <c r="C10" s="7">
        <v>2.1342900000000001E-2</v>
      </c>
      <c r="D10" s="7">
        <v>13.62</v>
      </c>
      <c r="E10" s="7">
        <v>0</v>
      </c>
      <c r="F10" s="7">
        <v>0.24889900000000001</v>
      </c>
      <c r="G10" s="7">
        <v>0.33256140000000001</v>
      </c>
      <c r="AB10" s="5" t="s">
        <v>37</v>
      </c>
      <c r="AC10" s="1">
        <f t="shared" si="2"/>
        <v>8.0708546293148144E-3</v>
      </c>
      <c r="AD10" s="1">
        <f t="shared" si="3"/>
        <v>1.1778112719280741E-2</v>
      </c>
      <c r="AE10" s="1">
        <f t="shared" si="4"/>
        <v>2.175732480324739E-2</v>
      </c>
      <c r="AF10" s="1">
        <f t="shared" si="5"/>
        <v>1.8391728399094573E-2</v>
      </c>
      <c r="AG10" s="1">
        <f t="shared" si="6"/>
        <v>1.9966051619269041E-2</v>
      </c>
      <c r="AH10" s="1">
        <f t="shared" si="7"/>
        <v>2.4914643240361609E-2</v>
      </c>
      <c r="AI10" s="1">
        <f t="shared" si="8"/>
        <v>3.6640435358811965E-2</v>
      </c>
      <c r="AJ10" s="1">
        <f t="shared" si="9"/>
        <v>2.2251233647659657E-2</v>
      </c>
      <c r="AK10" s="1">
        <f t="shared" si="10"/>
        <v>2.4449472838464211E-2</v>
      </c>
      <c r="AL10" s="1">
        <f t="shared" si="11"/>
        <v>8.4795692594554183E-3</v>
      </c>
      <c r="AM10" s="1">
        <f t="shared" si="12"/>
        <v>2.0660866234001027E-2</v>
      </c>
      <c r="AN10" s="1">
        <f t="shared" si="13"/>
        <v>3.3592839580250583E-2</v>
      </c>
      <c r="AO10" s="1">
        <f t="shared" si="14"/>
        <v>4.935210616041995E-3</v>
      </c>
      <c r="BH10" s="2">
        <f t="shared" si="15"/>
        <v>-4.4128094999999998</v>
      </c>
      <c r="BI10" s="2">
        <f t="shared" si="16"/>
        <v>-4.0310815</v>
      </c>
      <c r="BJ10" s="2">
        <f t="shared" si="17"/>
        <v>-3.4072244999999999</v>
      </c>
      <c r="BK10" s="2">
        <f t="shared" si="18"/>
        <v>-3.5787084999999998</v>
      </c>
      <c r="BL10" s="2">
        <f t="shared" si="19"/>
        <v>-3.4949709999999996</v>
      </c>
      <c r="BM10" s="2">
        <f t="shared" si="20"/>
        <v>-3.2684864999999999</v>
      </c>
      <c r="BN10" s="2">
        <f t="shared" si="21"/>
        <v>-2.8706914999999995</v>
      </c>
      <c r="BO10" s="2">
        <f t="shared" si="22"/>
        <v>-3.3842724999999998</v>
      </c>
      <c r="BP10" s="2">
        <f t="shared" si="23"/>
        <v>-3.2878105</v>
      </c>
      <c r="BQ10" s="2">
        <f t="shared" si="24"/>
        <v>-4.3629970999999994</v>
      </c>
      <c r="BR10" s="2">
        <f t="shared" si="25"/>
        <v>-3.4600537999999998</v>
      </c>
      <c r="BS10" s="2">
        <f t="shared" si="26"/>
        <v>-2.9606895</v>
      </c>
      <c r="BT10" s="2">
        <f t="shared" si="27"/>
        <v>-4.9078296999999997</v>
      </c>
    </row>
    <row r="11" spans="1:72">
      <c r="A11" s="7" t="s">
        <v>12</v>
      </c>
      <c r="B11" s="7">
        <v>0.2209874</v>
      </c>
      <c r="C11" s="7">
        <v>2.21779E-2</v>
      </c>
      <c r="D11" s="7">
        <v>9.9600000000000009</v>
      </c>
      <c r="E11" s="7">
        <v>0</v>
      </c>
      <c r="F11" s="7">
        <v>0.1775195</v>
      </c>
      <c r="G11" s="7">
        <v>0.2644553</v>
      </c>
      <c r="AB11" s="5" t="s">
        <v>38</v>
      </c>
      <c r="AC11" s="1">
        <f t="shared" si="2"/>
        <v>1.1975915300750673E-2</v>
      </c>
      <c r="AD11" s="1">
        <f t="shared" si="3"/>
        <v>1.7445372765218785E-2</v>
      </c>
      <c r="AE11" s="1">
        <f t="shared" si="4"/>
        <v>3.2070442558950668E-2</v>
      </c>
      <c r="AF11" s="1">
        <f t="shared" si="5"/>
        <v>2.7153813263896064E-2</v>
      </c>
      <c r="AG11" s="1">
        <f t="shared" si="6"/>
        <v>2.9455660216439174E-2</v>
      </c>
      <c r="AH11" s="1">
        <f t="shared" si="7"/>
        <v>3.6668253208388013E-2</v>
      </c>
      <c r="AI11" s="1">
        <f t="shared" si="8"/>
        <v>5.3621550121383886E-2</v>
      </c>
      <c r="AJ11" s="1">
        <f t="shared" si="9"/>
        <v>3.2790619951463977E-2</v>
      </c>
      <c r="AK11" s="1">
        <f t="shared" si="10"/>
        <v>3.5991736369143427E-2</v>
      </c>
      <c r="AL11" s="1">
        <f t="shared" si="11"/>
        <v>1.2579877392552889E-2</v>
      </c>
      <c r="AM11" s="1">
        <f t="shared" si="12"/>
        <v>3.0470443865114952E-2</v>
      </c>
      <c r="AN11" s="1">
        <f t="shared" si="13"/>
        <v>4.9233720720376836E-2</v>
      </c>
      <c r="AO11" s="1">
        <f t="shared" si="14"/>
        <v>7.3343165746970647E-3</v>
      </c>
      <c r="BH11" s="2">
        <f t="shared" si="15"/>
        <v>-4.2095608000000002</v>
      </c>
      <c r="BI11" s="2">
        <f t="shared" si="16"/>
        <v>-3.8278327999999999</v>
      </c>
      <c r="BJ11" s="2">
        <f t="shared" si="17"/>
        <v>-3.2039757999999998</v>
      </c>
      <c r="BK11" s="2">
        <f t="shared" si="18"/>
        <v>-3.3754597999999998</v>
      </c>
      <c r="BL11" s="2">
        <f t="shared" si="19"/>
        <v>-3.2917222999999995</v>
      </c>
      <c r="BM11" s="2">
        <f t="shared" si="20"/>
        <v>-3.0652377999999998</v>
      </c>
      <c r="BN11" s="2">
        <f t="shared" si="21"/>
        <v>-2.6674427999999994</v>
      </c>
      <c r="BO11" s="2">
        <f t="shared" si="22"/>
        <v>-3.1810237999999997</v>
      </c>
      <c r="BP11" s="2">
        <f t="shared" si="23"/>
        <v>-3.0845617999999999</v>
      </c>
      <c r="BQ11" s="2">
        <f t="shared" si="24"/>
        <v>-4.1597483999999998</v>
      </c>
      <c r="BR11" s="2">
        <f t="shared" si="25"/>
        <v>-3.2568050999999998</v>
      </c>
      <c r="BS11" s="2">
        <f t="shared" si="26"/>
        <v>-2.7574407999999999</v>
      </c>
      <c r="BT11" s="2">
        <f t="shared" si="27"/>
        <v>-4.7045810000000001</v>
      </c>
    </row>
    <row r="12" spans="1:72">
      <c r="A12" s="7" t="s">
        <v>13</v>
      </c>
      <c r="B12" s="7">
        <v>0.1266157</v>
      </c>
      <c r="C12" s="7">
        <v>2.5933700000000001E-2</v>
      </c>
      <c r="D12" s="7">
        <v>4.88</v>
      </c>
      <c r="E12" s="7">
        <v>0</v>
      </c>
      <c r="F12" s="7">
        <v>7.5786500000000007E-2</v>
      </c>
      <c r="G12" s="7">
        <v>0.17744489999999999</v>
      </c>
      <c r="AB12" s="5" t="s">
        <v>39</v>
      </c>
      <c r="AC12" s="1">
        <f t="shared" si="2"/>
        <v>1.4635510660917343E-2</v>
      </c>
      <c r="AD12" s="1">
        <f t="shared" si="3"/>
        <v>2.1293440398451439E-2</v>
      </c>
      <c r="AE12" s="1">
        <f t="shared" si="4"/>
        <v>3.9016380229675282E-2</v>
      </c>
      <c r="AF12" s="1">
        <f t="shared" si="5"/>
        <v>3.3071271948150634E-2</v>
      </c>
      <c r="AG12" s="1">
        <f t="shared" si="6"/>
        <v>3.5856257342195122E-2</v>
      </c>
      <c r="AH12" s="1">
        <f t="shared" si="7"/>
        <v>4.4564154243563872E-2</v>
      </c>
      <c r="AI12" s="1">
        <f t="shared" si="8"/>
        <v>6.4922036360547483E-2</v>
      </c>
      <c r="AJ12" s="1">
        <f t="shared" si="9"/>
        <v>3.9886108845583176E-2</v>
      </c>
      <c r="AK12" s="1">
        <f t="shared" si="10"/>
        <v>4.3748576442923612E-2</v>
      </c>
      <c r="AL12" s="1">
        <f t="shared" si="11"/>
        <v>1.5371513124784908E-2</v>
      </c>
      <c r="AM12" s="1">
        <f t="shared" si="12"/>
        <v>3.7083124103447322E-2</v>
      </c>
      <c r="AN12" s="1">
        <f t="shared" si="13"/>
        <v>5.9667794707999287E-2</v>
      </c>
      <c r="AO12" s="1">
        <f t="shared" si="14"/>
        <v>8.9724727874536513E-3</v>
      </c>
      <c r="BH12" s="2">
        <f t="shared" si="15"/>
        <v>-4.2793035999999995</v>
      </c>
      <c r="BI12" s="2">
        <f t="shared" si="16"/>
        <v>-3.8975756000000001</v>
      </c>
      <c r="BJ12" s="2">
        <f t="shared" si="17"/>
        <v>-3.2737186</v>
      </c>
      <c r="BK12" s="2">
        <f t="shared" si="18"/>
        <v>-3.4452026</v>
      </c>
      <c r="BL12" s="2">
        <f t="shared" si="19"/>
        <v>-3.3614650999999998</v>
      </c>
      <c r="BM12" s="2">
        <f t="shared" si="20"/>
        <v>-3.1349806</v>
      </c>
      <c r="BN12" s="2">
        <f t="shared" si="21"/>
        <v>-2.7371855999999997</v>
      </c>
      <c r="BO12" s="2">
        <f t="shared" si="22"/>
        <v>-3.2507666</v>
      </c>
      <c r="BP12" s="2">
        <f t="shared" si="23"/>
        <v>-3.1543046000000001</v>
      </c>
      <c r="BQ12" s="2">
        <f t="shared" si="24"/>
        <v>-4.2294911999999991</v>
      </c>
      <c r="BR12" s="2">
        <f t="shared" si="25"/>
        <v>-3.3265479</v>
      </c>
      <c r="BS12" s="2">
        <f t="shared" si="26"/>
        <v>-2.8271836000000001</v>
      </c>
      <c r="BT12" s="2">
        <f t="shared" si="27"/>
        <v>-4.7743237999999995</v>
      </c>
    </row>
    <row r="13" spans="1:72">
      <c r="A13" s="7" t="s">
        <v>14</v>
      </c>
      <c r="B13" s="7">
        <v>-1.2014199999999999E-2</v>
      </c>
      <c r="C13" s="7">
        <v>2.7401399999999999E-2</v>
      </c>
      <c r="D13" s="7">
        <v>-0.44</v>
      </c>
      <c r="E13" s="7">
        <v>0.66100000000000003</v>
      </c>
      <c r="F13" s="7">
        <v>-6.5719799999999995E-2</v>
      </c>
      <c r="G13" s="7">
        <v>4.1691499999999999E-2</v>
      </c>
      <c r="AB13" s="5" t="s">
        <v>40</v>
      </c>
      <c r="AC13" s="1">
        <f t="shared" si="2"/>
        <v>1.3663040858126566E-2</v>
      </c>
      <c r="AD13" s="1">
        <f t="shared" si="3"/>
        <v>1.988750716000335E-2</v>
      </c>
      <c r="AE13" s="1">
        <f t="shared" si="4"/>
        <v>3.6483883486611322E-2</v>
      </c>
      <c r="AF13" s="1">
        <f t="shared" si="5"/>
        <v>3.0912250586992856E-2</v>
      </c>
      <c r="AG13" s="1">
        <f t="shared" si="6"/>
        <v>3.3521724490660702E-2</v>
      </c>
      <c r="AH13" s="1">
        <f t="shared" si="7"/>
        <v>4.1687180464706659E-2</v>
      </c>
      <c r="AI13" s="1">
        <f t="shared" si="8"/>
        <v>6.0814452188286482E-2</v>
      </c>
      <c r="AJ13" s="1">
        <f t="shared" si="9"/>
        <v>3.72993504216904E-2</v>
      </c>
      <c r="AK13" s="1">
        <f t="shared" si="10"/>
        <v>4.0921999629318279E-2</v>
      </c>
      <c r="AL13" s="1">
        <f t="shared" si="11"/>
        <v>1.4350851212722615E-2</v>
      </c>
      <c r="AM13" s="1">
        <f t="shared" si="12"/>
        <v>3.467158481444519E-2</v>
      </c>
      <c r="AN13" s="1">
        <f t="shared" si="13"/>
        <v>5.5872780180071566E-2</v>
      </c>
      <c r="AO13" s="1">
        <f t="shared" si="14"/>
        <v>8.3730912101728488E-3</v>
      </c>
      <c r="BH13" s="2">
        <f t="shared" si="15"/>
        <v>-4.3736752999999995</v>
      </c>
      <c r="BI13" s="2">
        <f t="shared" si="16"/>
        <v>-3.9919473000000001</v>
      </c>
      <c r="BJ13" s="2">
        <f t="shared" si="17"/>
        <v>-3.3680903</v>
      </c>
      <c r="BK13" s="2">
        <f t="shared" si="18"/>
        <v>-3.5395743</v>
      </c>
      <c r="BL13" s="2">
        <f t="shared" si="19"/>
        <v>-3.4558367999999997</v>
      </c>
      <c r="BM13" s="2">
        <f t="shared" si="20"/>
        <v>-3.2293523</v>
      </c>
      <c r="BN13" s="2">
        <f t="shared" si="21"/>
        <v>-2.8315572999999996</v>
      </c>
      <c r="BO13" s="2">
        <f t="shared" si="22"/>
        <v>-3.3451382999999999</v>
      </c>
      <c r="BP13" s="2">
        <f t="shared" si="23"/>
        <v>-3.2486763000000001</v>
      </c>
      <c r="BQ13" s="2">
        <f t="shared" si="24"/>
        <v>-4.3238628999999991</v>
      </c>
      <c r="BR13" s="2">
        <f t="shared" si="25"/>
        <v>-3.4209195999999999</v>
      </c>
      <c r="BS13" s="2">
        <f t="shared" si="26"/>
        <v>-2.9215553000000001</v>
      </c>
      <c r="BT13" s="2">
        <f t="shared" si="27"/>
        <v>-4.8686954999999994</v>
      </c>
    </row>
    <row r="14" spans="1:72">
      <c r="A14" s="7" t="s">
        <v>15</v>
      </c>
      <c r="B14" s="7">
        <v>-0.1186176</v>
      </c>
      <c r="C14" s="7">
        <v>3.1768600000000001E-2</v>
      </c>
      <c r="D14" s="7">
        <v>-3.73</v>
      </c>
      <c r="E14" s="7">
        <v>0</v>
      </c>
      <c r="F14" s="7">
        <v>-0.18088280000000001</v>
      </c>
      <c r="G14" s="7">
        <v>-5.6352399999999997E-2</v>
      </c>
      <c r="AB14" s="5" t="s">
        <v>41</v>
      </c>
      <c r="AC14" s="1">
        <f t="shared" si="2"/>
        <v>1.244792484275414E-2</v>
      </c>
      <c r="AD14" s="1">
        <f t="shared" si="3"/>
        <v>1.8128995890182218E-2</v>
      </c>
      <c r="AE14" s="1">
        <f t="shared" si="4"/>
        <v>3.3307743232952727E-2</v>
      </c>
      <c r="AF14" s="1">
        <f t="shared" si="5"/>
        <v>2.8206954626727287E-2</v>
      </c>
      <c r="AG14" s="1">
        <f t="shared" si="6"/>
        <v>3.0595269432299059E-2</v>
      </c>
      <c r="AH14" s="1">
        <f t="shared" si="7"/>
        <v>3.8075962753967081E-2</v>
      </c>
      <c r="AI14" s="1">
        <f t="shared" si="8"/>
        <v>5.5642510736879383E-2</v>
      </c>
      <c r="AJ14" s="1">
        <f t="shared" si="9"/>
        <v>3.4054728025712001E-2</v>
      </c>
      <c r="AK14" s="1">
        <f t="shared" si="10"/>
        <v>3.737448178011081E-2</v>
      </c>
      <c r="AL14" s="1">
        <f t="shared" si="11"/>
        <v>1.3075376013100973E-2</v>
      </c>
      <c r="AM14" s="1">
        <f t="shared" si="12"/>
        <v>3.1648033775426521E-2</v>
      </c>
      <c r="AN14" s="1">
        <f t="shared" si="13"/>
        <v>5.1098236092452717E-2</v>
      </c>
      <c r="AO14" s="1">
        <f t="shared" si="14"/>
        <v>7.6247974949864138E-3</v>
      </c>
      <c r="BH14" s="2">
        <f t="shared" si="15"/>
        <v>-4.5123052000000001</v>
      </c>
      <c r="BI14" s="2">
        <f t="shared" si="16"/>
        <v>-4.1305772000000003</v>
      </c>
      <c r="BJ14" s="2">
        <f t="shared" si="17"/>
        <v>-3.5067201999999997</v>
      </c>
      <c r="BK14" s="2">
        <f t="shared" si="18"/>
        <v>-3.6782041999999997</v>
      </c>
      <c r="BL14" s="2">
        <f t="shared" si="19"/>
        <v>-3.5944666999999995</v>
      </c>
      <c r="BM14" s="2">
        <f t="shared" si="20"/>
        <v>-3.3679821999999997</v>
      </c>
      <c r="BN14" s="2">
        <f t="shared" si="21"/>
        <v>-2.9701871999999994</v>
      </c>
      <c r="BO14" s="2">
        <f t="shared" si="22"/>
        <v>-3.4837681999999996</v>
      </c>
      <c r="BP14" s="2">
        <f t="shared" si="23"/>
        <v>-3.3873061999999998</v>
      </c>
      <c r="BQ14" s="2">
        <f t="shared" si="24"/>
        <v>-4.4624927999999997</v>
      </c>
      <c r="BR14" s="2">
        <f t="shared" si="25"/>
        <v>-3.5595494999999997</v>
      </c>
      <c r="BS14" s="2">
        <f t="shared" si="26"/>
        <v>-3.0601851999999998</v>
      </c>
      <c r="BT14" s="2">
        <f t="shared" si="27"/>
        <v>-5.0073254</v>
      </c>
    </row>
    <row r="15" spans="1:72">
      <c r="A15" s="7" t="s">
        <v>16</v>
      </c>
      <c r="B15" s="7">
        <v>-0.2377919</v>
      </c>
      <c r="C15" s="7">
        <v>3.5613100000000002E-2</v>
      </c>
      <c r="D15" s="7">
        <v>-6.68</v>
      </c>
      <c r="E15" s="7">
        <v>0</v>
      </c>
      <c r="F15" s="7">
        <v>-0.30759219999999998</v>
      </c>
      <c r="G15" s="7">
        <v>-0.16799149999999999</v>
      </c>
      <c r="AB15" s="5" t="s">
        <v>42</v>
      </c>
      <c r="AC15" s="1">
        <f t="shared" si="2"/>
        <v>1.0854032948867434E-2</v>
      </c>
      <c r="AD15" s="1">
        <f t="shared" si="3"/>
        <v>1.581932498571726E-2</v>
      </c>
      <c r="AE15" s="1">
        <f t="shared" si="4"/>
        <v>2.9121624367703543E-2</v>
      </c>
      <c r="AF15" s="1">
        <f t="shared" si="5"/>
        <v>2.4645559292836496E-2</v>
      </c>
      <c r="AG15" s="1">
        <f t="shared" si="6"/>
        <v>2.6740624336189876E-2</v>
      </c>
      <c r="AH15" s="1">
        <f t="shared" si="7"/>
        <v>3.3311224048835443E-2</v>
      </c>
      <c r="AI15" s="1">
        <f t="shared" si="8"/>
        <v>4.8791034225081617E-2</v>
      </c>
      <c r="AJ15" s="1">
        <f t="shared" si="9"/>
        <v>2.9777619950906022E-2</v>
      </c>
      <c r="AK15" s="1">
        <f t="shared" si="10"/>
        <v>3.2694541210172026E-2</v>
      </c>
      <c r="AL15" s="1">
        <f t="shared" si="11"/>
        <v>1.1402069877542467E-2</v>
      </c>
      <c r="AM15" s="1">
        <f t="shared" si="12"/>
        <v>2.7664537839231337E-2</v>
      </c>
      <c r="AN15" s="1">
        <f t="shared" si="13"/>
        <v>4.4779780534896105E-2</v>
      </c>
      <c r="AO15" s="1">
        <f t="shared" si="14"/>
        <v>6.644326817154567E-3</v>
      </c>
      <c r="BH15" s="2">
        <f t="shared" si="15"/>
        <v>-4.6189086000000001</v>
      </c>
      <c r="BI15" s="2">
        <f t="shared" si="16"/>
        <v>-4.2371806000000003</v>
      </c>
      <c r="BJ15" s="2">
        <f t="shared" si="17"/>
        <v>-3.6133235999999997</v>
      </c>
      <c r="BK15" s="2">
        <f t="shared" si="18"/>
        <v>-3.7848075999999997</v>
      </c>
      <c r="BL15" s="2">
        <f t="shared" si="19"/>
        <v>-3.7010700999999995</v>
      </c>
      <c r="BM15" s="2">
        <f t="shared" si="20"/>
        <v>-3.4745855999999997</v>
      </c>
      <c r="BN15" s="2">
        <f t="shared" si="21"/>
        <v>-3.0767905999999994</v>
      </c>
      <c r="BO15" s="2">
        <f t="shared" si="22"/>
        <v>-3.5903715999999997</v>
      </c>
      <c r="BP15" s="2">
        <f t="shared" si="23"/>
        <v>-3.4939095999999998</v>
      </c>
      <c r="BQ15" s="2">
        <f t="shared" si="24"/>
        <v>-4.5690961999999997</v>
      </c>
      <c r="BR15" s="2">
        <f t="shared" si="25"/>
        <v>-3.6661528999999997</v>
      </c>
      <c r="BS15" s="2">
        <f t="shared" si="26"/>
        <v>-3.1667885999999998</v>
      </c>
      <c r="BT15" s="2">
        <f t="shared" si="27"/>
        <v>-5.1139288000000001</v>
      </c>
    </row>
    <row r="16" spans="1:72">
      <c r="A16" s="7" t="s">
        <v>17</v>
      </c>
      <c r="B16" s="7">
        <v>-8.9172799999999997E-2</v>
      </c>
      <c r="C16" s="7">
        <v>3.8061600000000001E-2</v>
      </c>
      <c r="D16" s="7">
        <v>-2.34</v>
      </c>
      <c r="E16" s="7">
        <v>1.9E-2</v>
      </c>
      <c r="F16" s="7">
        <v>-0.16377220000000001</v>
      </c>
      <c r="G16" s="7">
        <v>-1.45734E-2</v>
      </c>
      <c r="AB16" s="5" t="s">
        <v>43</v>
      </c>
      <c r="AC16" s="1">
        <f t="shared" si="2"/>
        <v>9.7672158001340017E-3</v>
      </c>
      <c r="AD16" s="1">
        <f t="shared" si="3"/>
        <v>1.4242490576257344E-2</v>
      </c>
      <c r="AE16" s="1">
        <f t="shared" si="4"/>
        <v>2.6254218092670523E-2</v>
      </c>
      <c r="AF16" s="1">
        <f t="shared" si="5"/>
        <v>2.2208798774769695E-2</v>
      </c>
      <c r="AG16" s="1">
        <f t="shared" si="6"/>
        <v>2.4101838837515877E-2</v>
      </c>
      <c r="AH16" s="1">
        <f t="shared" si="7"/>
        <v>3.0044062240760418E-2</v>
      </c>
      <c r="AI16" s="1">
        <f t="shared" si="8"/>
        <v>4.40748369397947E-2</v>
      </c>
      <c r="AJ16" s="1">
        <f t="shared" si="9"/>
        <v>2.6847408423730242E-2</v>
      </c>
      <c r="AK16" s="1">
        <f t="shared" si="10"/>
        <v>2.9486018704693334E-2</v>
      </c>
      <c r="AL16" s="1">
        <f t="shared" si="11"/>
        <v>1.0260946897205827E-2</v>
      </c>
      <c r="AM16" s="1">
        <f t="shared" si="12"/>
        <v>2.4936915869033141E-2</v>
      </c>
      <c r="AN16" s="1">
        <f t="shared" si="13"/>
        <v>4.0434833556893222E-2</v>
      </c>
      <c r="AO16" s="1">
        <f t="shared" si="14"/>
        <v>5.9764817968334834E-3</v>
      </c>
      <c r="BH16" s="2">
        <f t="shared" si="15"/>
        <v>-4.7380829000000002</v>
      </c>
      <c r="BI16" s="2">
        <f t="shared" si="16"/>
        <v>-4.3563549000000004</v>
      </c>
      <c r="BJ16" s="2">
        <f t="shared" si="17"/>
        <v>-3.7324978999999998</v>
      </c>
      <c r="BK16" s="2">
        <f t="shared" si="18"/>
        <v>-3.9039818999999998</v>
      </c>
      <c r="BL16" s="2">
        <f t="shared" si="19"/>
        <v>-3.8202443999999995</v>
      </c>
      <c r="BM16" s="2">
        <f t="shared" si="20"/>
        <v>-3.5937598999999998</v>
      </c>
      <c r="BN16" s="2">
        <f t="shared" si="21"/>
        <v>-3.1959648999999994</v>
      </c>
      <c r="BO16" s="2">
        <f t="shared" si="22"/>
        <v>-3.7095458999999997</v>
      </c>
      <c r="BP16" s="2">
        <f t="shared" si="23"/>
        <v>-3.6130838999999999</v>
      </c>
      <c r="BQ16" s="2">
        <f t="shared" si="24"/>
        <v>-4.6882704999999998</v>
      </c>
      <c r="BR16" s="2">
        <f t="shared" si="25"/>
        <v>-3.7853271999999998</v>
      </c>
      <c r="BS16" s="2">
        <f t="shared" si="26"/>
        <v>-3.2859628999999999</v>
      </c>
      <c r="BT16" s="2">
        <f t="shared" si="27"/>
        <v>-5.2331031000000001</v>
      </c>
    </row>
    <row r="17" spans="1:79">
      <c r="A17" s="7" t="s">
        <v>18</v>
      </c>
      <c r="B17" s="7">
        <v>-0.1738161</v>
      </c>
      <c r="C17" s="7">
        <v>4.1038999999999999E-2</v>
      </c>
      <c r="D17" s="7">
        <v>-4.24</v>
      </c>
      <c r="E17" s="7">
        <v>0</v>
      </c>
      <c r="F17" s="7">
        <v>-0.254251</v>
      </c>
      <c r="G17" s="7">
        <v>-9.3381199999999998E-2</v>
      </c>
      <c r="AB17" s="5" t="s">
        <v>44</v>
      </c>
      <c r="AC17" s="1">
        <f t="shared" si="2"/>
        <v>8.6794231600886979E-3</v>
      </c>
      <c r="AD17" s="1">
        <f t="shared" si="3"/>
        <v>1.2662651985890528E-2</v>
      </c>
      <c r="AE17" s="1">
        <f t="shared" si="4"/>
        <v>2.3373579535155401E-2</v>
      </c>
      <c r="AF17" s="1">
        <f t="shared" si="5"/>
        <v>1.9763018917243219E-2</v>
      </c>
      <c r="AG17" s="1">
        <f t="shared" si="6"/>
        <v>2.1452158681621633E-2</v>
      </c>
      <c r="AH17" s="1">
        <f t="shared" si="7"/>
        <v>2.6759025358734003E-2</v>
      </c>
      <c r="AI17" s="1">
        <f t="shared" si="8"/>
        <v>3.9317853430054499E-2</v>
      </c>
      <c r="AJ17" s="1">
        <f t="shared" si="9"/>
        <v>2.3903282143012572E-2</v>
      </c>
      <c r="AK17" s="1">
        <f t="shared" si="10"/>
        <v>2.6260346703296741E-2</v>
      </c>
      <c r="AL17" s="1">
        <f t="shared" si="11"/>
        <v>9.1186728851494481E-3</v>
      </c>
      <c r="AM17" s="1">
        <f t="shared" si="12"/>
        <v>2.21975181664015E-2</v>
      </c>
      <c r="AN17" s="1">
        <f t="shared" si="13"/>
        <v>3.6055896296982214E-2</v>
      </c>
      <c r="AO17" s="1">
        <f t="shared" si="14"/>
        <v>5.3086068185614092E-3</v>
      </c>
      <c r="BH17" s="2">
        <f t="shared" si="15"/>
        <v>-4.5894637999999999</v>
      </c>
      <c r="BI17" s="2">
        <f t="shared" si="16"/>
        <v>-4.2077358</v>
      </c>
      <c r="BJ17" s="2">
        <f t="shared" si="17"/>
        <v>-3.5838787999999999</v>
      </c>
      <c r="BK17" s="2">
        <f t="shared" si="18"/>
        <v>-3.7553627999999999</v>
      </c>
      <c r="BL17" s="2">
        <f t="shared" si="19"/>
        <v>-3.6716252999999996</v>
      </c>
      <c r="BM17" s="2">
        <f t="shared" si="20"/>
        <v>-3.4451407999999999</v>
      </c>
      <c r="BN17" s="2">
        <f t="shared" si="21"/>
        <v>-3.0473457999999995</v>
      </c>
      <c r="BO17" s="2">
        <f t="shared" si="22"/>
        <v>-3.5609267999999998</v>
      </c>
      <c r="BP17" s="2">
        <f t="shared" si="23"/>
        <v>-3.4644648</v>
      </c>
      <c r="BQ17" s="2">
        <f t="shared" si="24"/>
        <v>-4.5396513999999994</v>
      </c>
      <c r="BR17" s="2">
        <f t="shared" si="25"/>
        <v>-3.6367080999999999</v>
      </c>
      <c r="BS17" s="2">
        <f t="shared" si="26"/>
        <v>-3.1373438</v>
      </c>
      <c r="BT17" s="2">
        <f t="shared" si="27"/>
        <v>-5.0844839999999998</v>
      </c>
    </row>
    <row r="18" spans="1:79">
      <c r="A18" s="7" t="s">
        <v>19</v>
      </c>
      <c r="B18" s="7">
        <v>-0.21091679999999999</v>
      </c>
      <c r="C18" s="7">
        <v>3.0031499999999999E-2</v>
      </c>
      <c r="D18" s="7">
        <v>-7.02</v>
      </c>
      <c r="E18" s="7">
        <v>0</v>
      </c>
      <c r="F18" s="7">
        <v>-0.2697775</v>
      </c>
      <c r="G18" s="7">
        <v>-0.152056</v>
      </c>
      <c r="AB18" s="5" t="s">
        <v>45</v>
      </c>
      <c r="AC18" s="1">
        <f t="shared" si="2"/>
        <v>1.005615036538882E-2</v>
      </c>
      <c r="AD18" s="1">
        <f t="shared" si="3"/>
        <v>1.4661852882579334E-2</v>
      </c>
      <c r="AE18" s="1">
        <f t="shared" si="4"/>
        <v>2.7017565514382846E-2</v>
      </c>
      <c r="AF18" s="1">
        <f t="shared" si="5"/>
        <v>2.285728569649512E-2</v>
      </c>
      <c r="AG18" s="1">
        <f t="shared" si="6"/>
        <v>2.4804199460058914E-2</v>
      </c>
      <c r="AH18" s="1">
        <f t="shared" si="7"/>
        <v>3.0914101963694051E-2</v>
      </c>
      <c r="AI18" s="1">
        <f t="shared" si="8"/>
        <v>4.53322012899686E-2</v>
      </c>
      <c r="AJ18" s="1">
        <f t="shared" si="9"/>
        <v>2.7627513647518739E-2</v>
      </c>
      <c r="AK18" s="1">
        <f t="shared" si="10"/>
        <v>3.0340403657585863E-2</v>
      </c>
      <c r="AL18" s="1">
        <f t="shared" si="11"/>
        <v>1.056433123532631E-2</v>
      </c>
      <c r="AM18" s="1">
        <f t="shared" si="12"/>
        <v>2.5662971841431251E-2</v>
      </c>
      <c r="AN18" s="1">
        <f t="shared" si="13"/>
        <v>4.1592874323897598E-2</v>
      </c>
      <c r="AO18" s="1">
        <f t="shared" si="14"/>
        <v>6.1539754632210222E-3</v>
      </c>
      <c r="BH18" s="2">
        <f t="shared" si="15"/>
        <v>-4.6741070999999996</v>
      </c>
      <c r="BI18" s="2">
        <f t="shared" si="16"/>
        <v>-4.2923790999999998</v>
      </c>
      <c r="BJ18" s="2">
        <f t="shared" si="17"/>
        <v>-3.6685220999999997</v>
      </c>
      <c r="BK18" s="2">
        <f t="shared" si="18"/>
        <v>-3.8400060999999996</v>
      </c>
      <c r="BL18" s="2">
        <f t="shared" si="19"/>
        <v>-3.7562685999999994</v>
      </c>
      <c r="BM18" s="2">
        <f t="shared" si="20"/>
        <v>-3.5297840999999996</v>
      </c>
      <c r="BN18" s="2">
        <f t="shared" si="21"/>
        <v>-3.1319890999999993</v>
      </c>
      <c r="BO18" s="2">
        <f t="shared" si="22"/>
        <v>-3.6455700999999996</v>
      </c>
      <c r="BP18" s="2">
        <f t="shared" si="23"/>
        <v>-3.5491080999999998</v>
      </c>
      <c r="BQ18" s="2">
        <f t="shared" si="24"/>
        <v>-4.6242946999999992</v>
      </c>
      <c r="BR18" s="2">
        <f t="shared" si="25"/>
        <v>-3.7213513999999996</v>
      </c>
      <c r="BS18" s="2">
        <f t="shared" si="26"/>
        <v>-3.2219870999999998</v>
      </c>
      <c r="BT18" s="2">
        <f t="shared" si="27"/>
        <v>-5.1691272999999995</v>
      </c>
    </row>
    <row r="19" spans="1:79">
      <c r="A19" s="7" t="s">
        <v>75</v>
      </c>
      <c r="B19" s="7">
        <v>0.38172800000000001</v>
      </c>
      <c r="C19" s="7">
        <v>2.9893200000000002E-2</v>
      </c>
      <c r="D19" s="7">
        <v>12.77</v>
      </c>
      <c r="E19" s="7">
        <v>0</v>
      </c>
      <c r="F19" s="7">
        <v>0.32313839999999999</v>
      </c>
      <c r="G19" s="7">
        <v>0.44031769999999998</v>
      </c>
      <c r="AB19" s="5" t="s">
        <v>46</v>
      </c>
      <c r="AC19" s="1">
        <f t="shared" si="2"/>
        <v>9.2475404107006769E-3</v>
      </c>
      <c r="AD19" s="1">
        <f t="shared" si="3"/>
        <v>1.3487946620741313E-2</v>
      </c>
      <c r="AE19" s="1">
        <f t="shared" si="4"/>
        <v>2.4879373406515845E-2</v>
      </c>
      <c r="AF19" s="1">
        <f t="shared" si="5"/>
        <v>2.1041221369322106E-2</v>
      </c>
      <c r="AG19" s="1">
        <f t="shared" si="6"/>
        <v>2.2837063548623117E-2</v>
      </c>
      <c r="AH19" s="1">
        <f t="shared" si="7"/>
        <v>2.8476560094961217E-2</v>
      </c>
      <c r="AI19" s="1">
        <f t="shared" si="8"/>
        <v>4.1806852960367215E-2</v>
      </c>
      <c r="AJ19" s="1">
        <f t="shared" si="9"/>
        <v>2.5442311997198812E-2</v>
      </c>
      <c r="AK19" s="1">
        <f t="shared" si="10"/>
        <v>2.7946792735528685E-2</v>
      </c>
      <c r="AL19" s="1">
        <f t="shared" si="11"/>
        <v>9.7152597376131081E-3</v>
      </c>
      <c r="AM19" s="1">
        <f t="shared" si="12"/>
        <v>2.3629379882747374E-2</v>
      </c>
      <c r="AN19" s="1">
        <f t="shared" si="13"/>
        <v>3.8346641592898717E-2</v>
      </c>
      <c r="AO19" s="1">
        <f t="shared" si="14"/>
        <v>5.6573442670363521E-3</v>
      </c>
      <c r="BH19" s="2">
        <f t="shared" si="15"/>
        <v>-4.7112077999999995</v>
      </c>
      <c r="BI19" s="2">
        <f t="shared" si="16"/>
        <v>-4.3294797999999997</v>
      </c>
      <c r="BJ19" s="2">
        <f t="shared" si="17"/>
        <v>-3.7056228</v>
      </c>
      <c r="BK19" s="2">
        <f t="shared" si="18"/>
        <v>-3.8771068</v>
      </c>
      <c r="BL19" s="2">
        <f t="shared" si="19"/>
        <v>-3.7933692999999997</v>
      </c>
      <c r="BM19" s="2">
        <f t="shared" si="20"/>
        <v>-3.5668848</v>
      </c>
      <c r="BN19" s="2">
        <f t="shared" si="21"/>
        <v>-3.1690897999999996</v>
      </c>
      <c r="BO19" s="2">
        <f t="shared" si="22"/>
        <v>-3.6826707999999999</v>
      </c>
      <c r="BP19" s="2">
        <f t="shared" si="23"/>
        <v>-3.5862088000000001</v>
      </c>
      <c r="BQ19" s="2">
        <f t="shared" si="24"/>
        <v>-4.6613953999999991</v>
      </c>
      <c r="BR19" s="2">
        <f t="shared" si="25"/>
        <v>-3.7584521</v>
      </c>
      <c r="BS19" s="2">
        <f t="shared" si="26"/>
        <v>-3.2590878000000001</v>
      </c>
      <c r="BT19" s="2">
        <f t="shared" si="27"/>
        <v>-5.2062279999999994</v>
      </c>
    </row>
    <row r="20" spans="1:79">
      <c r="A20" s="7" t="s">
        <v>76</v>
      </c>
      <c r="B20" s="7">
        <v>1.005585</v>
      </c>
      <c r="C20" s="7">
        <v>2.58439E-2</v>
      </c>
      <c r="D20" s="7">
        <v>38.909999999999997</v>
      </c>
      <c r="E20" s="7">
        <v>0</v>
      </c>
      <c r="F20" s="7">
        <v>0.95493139999999999</v>
      </c>
      <c r="G20" s="7">
        <v>1.056238</v>
      </c>
      <c r="AB20" s="5" t="s">
        <v>47</v>
      </c>
      <c r="AC20" s="1">
        <f t="shared" si="2"/>
        <v>8.9137388288829771E-3</v>
      </c>
      <c r="AD20" s="1">
        <f t="shared" si="3"/>
        <v>1.3003091119184792E-2</v>
      </c>
      <c r="AE20" s="1">
        <f t="shared" si="4"/>
        <v>2.3994986745664124E-2</v>
      </c>
      <c r="AF20" s="1">
        <f t="shared" si="5"/>
        <v>2.0290430482663022E-2</v>
      </c>
      <c r="AG20" s="1">
        <f t="shared" si="6"/>
        <v>2.2023635176676729E-2</v>
      </c>
      <c r="AH20" s="1">
        <f t="shared" si="7"/>
        <v>2.7467906211086166E-2</v>
      </c>
      <c r="AI20" s="1">
        <f t="shared" si="8"/>
        <v>4.0345641688483619E-2</v>
      </c>
      <c r="AJ20" s="1">
        <f t="shared" si="9"/>
        <v>2.4538418128777276E-2</v>
      </c>
      <c r="AK20" s="1">
        <f t="shared" si="10"/>
        <v>2.6956382821555692E-2</v>
      </c>
      <c r="AL20" s="1">
        <f t="shared" si="11"/>
        <v>9.3647348192031268E-3</v>
      </c>
      <c r="AM20" s="1">
        <f t="shared" si="12"/>
        <v>2.2788388317677939E-2</v>
      </c>
      <c r="AN20" s="1">
        <f t="shared" si="13"/>
        <v>3.700169960608763E-2</v>
      </c>
      <c r="AO20" s="1">
        <f t="shared" si="14"/>
        <v>5.4524221336642821E-3</v>
      </c>
    </row>
    <row r="21" spans="1:79">
      <c r="A21" s="7" t="s">
        <v>77</v>
      </c>
      <c r="B21" s="7">
        <v>0.83410099999999998</v>
      </c>
      <c r="C21" s="7">
        <v>2.6588799999999999E-2</v>
      </c>
      <c r="D21" s="7">
        <v>31.37</v>
      </c>
      <c r="E21" s="7">
        <v>0</v>
      </c>
      <c r="F21" s="7">
        <v>0.78198789999999996</v>
      </c>
      <c r="G21" s="7">
        <v>0.8862141</v>
      </c>
    </row>
    <row r="22" spans="1:79">
      <c r="A22" s="7" t="s">
        <v>78</v>
      </c>
      <c r="B22" s="7">
        <v>0.9178385</v>
      </c>
      <c r="C22" s="7">
        <v>2.6463199999999999E-2</v>
      </c>
      <c r="D22" s="7">
        <v>34.68</v>
      </c>
      <c r="E22" s="7">
        <v>0</v>
      </c>
      <c r="F22" s="7">
        <v>0.86597159999999995</v>
      </c>
      <c r="G22" s="7">
        <v>0.9697055</v>
      </c>
      <c r="AB22" s="4" t="s">
        <v>21</v>
      </c>
    </row>
    <row r="23" spans="1:79">
      <c r="A23" s="7" t="s">
        <v>79</v>
      </c>
      <c r="B23" s="7">
        <v>1.144323</v>
      </c>
      <c r="C23" s="7">
        <v>2.6145499999999999E-2</v>
      </c>
      <c r="D23" s="7">
        <v>43.77</v>
      </c>
      <c r="E23" s="7">
        <v>0</v>
      </c>
      <c r="F23" s="7">
        <v>1.0930789999999999</v>
      </c>
      <c r="G23" s="7">
        <v>1.195568</v>
      </c>
      <c r="BH23" s="2">
        <f>$B$61</f>
        <v>-4.3025739999999999</v>
      </c>
      <c r="BI23" s="2">
        <f t="shared" ref="BI23:BT23" si="28">$B$61</f>
        <v>-4.3025739999999999</v>
      </c>
      <c r="BJ23" s="2">
        <f t="shared" si="28"/>
        <v>-4.3025739999999999</v>
      </c>
      <c r="BK23" s="2">
        <f t="shared" si="28"/>
        <v>-4.3025739999999999</v>
      </c>
      <c r="BL23" s="2">
        <f t="shared" si="28"/>
        <v>-4.3025739999999999</v>
      </c>
      <c r="BM23" s="2">
        <f t="shared" si="28"/>
        <v>-4.3025739999999999</v>
      </c>
      <c r="BN23" s="2">
        <f t="shared" si="28"/>
        <v>-4.3025739999999999</v>
      </c>
      <c r="BO23" s="2">
        <f t="shared" si="28"/>
        <v>-4.3025739999999999</v>
      </c>
      <c r="BP23" s="2">
        <f t="shared" si="28"/>
        <v>-4.3025739999999999</v>
      </c>
      <c r="BQ23" s="2">
        <f t="shared" si="28"/>
        <v>-4.3025739999999999</v>
      </c>
      <c r="BR23" s="2">
        <f t="shared" si="28"/>
        <v>-4.3025739999999999</v>
      </c>
      <c r="BS23" s="2">
        <f t="shared" si="28"/>
        <v>-4.3025739999999999</v>
      </c>
      <c r="BT23" s="2">
        <f t="shared" si="28"/>
        <v>-4.3025739999999999</v>
      </c>
      <c r="BY23" s="2" t="str">
        <f t="shared" ref="BY23:BY36" si="29">AC7</f>
        <v>Hodh Charghy</v>
      </c>
      <c r="BZ23" s="2" t="str">
        <f t="shared" ref="BZ23:BZ36" si="30">AI7</f>
        <v>Adrar</v>
      </c>
      <c r="CA23" s="2" t="str">
        <f t="shared" ref="CA23:CA36" si="31">AO7</f>
        <v>Nouakchott</v>
      </c>
    </row>
    <row r="24" spans="1:79">
      <c r="A24" s="7" t="s">
        <v>80</v>
      </c>
      <c r="B24" s="7">
        <v>1.5421180000000001</v>
      </c>
      <c r="C24" s="7">
        <v>3.4022999999999998E-2</v>
      </c>
      <c r="D24" s="7">
        <v>45.33</v>
      </c>
      <c r="E24" s="7">
        <v>0</v>
      </c>
      <c r="F24" s="7">
        <v>1.4754339999999999</v>
      </c>
      <c r="G24" s="7">
        <v>1.6088009999999999</v>
      </c>
      <c r="AB24" s="5"/>
      <c r="AC24" s="5" t="s">
        <v>22</v>
      </c>
      <c r="AD24" s="5" t="s">
        <v>23</v>
      </c>
      <c r="AE24" s="5" t="s">
        <v>24</v>
      </c>
      <c r="AF24" s="5" t="s">
        <v>25</v>
      </c>
      <c r="AG24" s="5" t="s">
        <v>26</v>
      </c>
      <c r="AH24" s="5" t="s">
        <v>27</v>
      </c>
      <c r="AI24" s="5" t="s">
        <v>28</v>
      </c>
      <c r="AJ24" s="5" t="s">
        <v>29</v>
      </c>
      <c r="AK24" s="5" t="s">
        <v>30</v>
      </c>
      <c r="AL24" s="5" t="s">
        <v>31</v>
      </c>
      <c r="AM24" s="5" t="s">
        <v>32</v>
      </c>
      <c r="AN24" s="5" t="s">
        <v>33</v>
      </c>
      <c r="AO24" s="5" t="s">
        <v>34</v>
      </c>
      <c r="BH24" s="2">
        <f>0</f>
        <v>0</v>
      </c>
      <c r="BI24" s="2">
        <f>B49</f>
        <v>0.26406380000000002</v>
      </c>
      <c r="BJ24" s="2">
        <f>B50</f>
        <v>0.77850209999999997</v>
      </c>
      <c r="BK24" s="2">
        <f>B51</f>
        <v>0.55123949999999999</v>
      </c>
      <c r="BL24" s="2">
        <f>B52</f>
        <v>0.73617719999999998</v>
      </c>
      <c r="BM24" s="2">
        <f>B53</f>
        <v>0.82242170000000003</v>
      </c>
      <c r="BN24" s="2">
        <f>B54</f>
        <v>1.1544989999999999</v>
      </c>
      <c r="BO24" s="2">
        <f>B55</f>
        <v>0.41227279999999999</v>
      </c>
      <c r="BP24" s="2">
        <f>B56</f>
        <v>0.86521049999999999</v>
      </c>
      <c r="BQ24" s="2">
        <f>B57</f>
        <v>-0.1279864</v>
      </c>
      <c r="BR24" s="2">
        <f>B58</f>
        <v>0.26765319999999998</v>
      </c>
      <c r="BS24" s="2">
        <f>B59</f>
        <v>0.50268869999999999</v>
      </c>
      <c r="BT24" s="2">
        <f>B60</f>
        <v>-0.71669720000000003</v>
      </c>
      <c r="BW24" s="2" t="s">
        <v>0</v>
      </c>
      <c r="BX24" s="2" t="str">
        <f t="shared" ref="BX24:BX36" si="32">AB25</f>
        <v>(min,5)</v>
      </c>
      <c r="BY24" s="2">
        <f t="shared" si="29"/>
        <v>1.0983781007674118E-2</v>
      </c>
      <c r="BZ24" s="2">
        <f t="shared" si="30"/>
        <v>4.9351651197697528E-2</v>
      </c>
      <c r="CA24" s="2">
        <f t="shared" si="31"/>
        <v>6.7240945422305781E-3</v>
      </c>
    </row>
    <row r="25" spans="1:79">
      <c r="A25" s="7" t="s">
        <v>81</v>
      </c>
      <c r="B25" s="7">
        <v>1.028537</v>
      </c>
      <c r="C25" s="7">
        <v>3.3878600000000002E-2</v>
      </c>
      <c r="D25" s="7">
        <v>30.36</v>
      </c>
      <c r="E25" s="7">
        <v>0</v>
      </c>
      <c r="F25" s="7">
        <v>0.96213559999999998</v>
      </c>
      <c r="G25" s="7">
        <v>1.094937</v>
      </c>
      <c r="AB25" s="5" t="s">
        <v>35</v>
      </c>
      <c r="AC25" s="1">
        <f t="shared" ref="AC25:AC37" si="33">EXP(BH26)/(1+EXP(BH26))</f>
        <v>1.3352963734284143E-2</v>
      </c>
      <c r="AD25" s="1">
        <f t="shared" ref="AD25:AD37" si="34">EXP(BI26)/(1+EXP(BI26))</f>
        <v>1.7318492600392438E-2</v>
      </c>
      <c r="AE25" s="1">
        <f t="shared" ref="AE25:AE37" si="35">EXP(BJ26)/(1+EXP(BJ26))</f>
        <v>2.8635018161701071E-2</v>
      </c>
      <c r="AF25" s="1">
        <f t="shared" ref="AF25:AF37" si="36">EXP(BK26)/(1+EXP(BK26))</f>
        <v>2.2947430235512642E-2</v>
      </c>
      <c r="AG25" s="1">
        <f t="shared" ref="AG25:AG37" si="37">EXP(BL26)/(1+EXP(BL26))</f>
        <v>2.7480945366725792E-2</v>
      </c>
      <c r="AH25" s="1">
        <f t="shared" ref="AH25:AH37" si="38">EXP(BM26)/(1+EXP(BM26))</f>
        <v>2.9882264414880625E-2</v>
      </c>
      <c r="AI25" s="1">
        <f t="shared" ref="AI25:AI37" si="39">EXP(BN26)/(1+EXP(BN26))</f>
        <v>4.1167195603634993E-2</v>
      </c>
      <c r="AJ25" s="1">
        <f t="shared" ref="AJ25:AJ37" si="40">EXP(BO26)/(1+EXP(BO26))</f>
        <v>2.0029796043532812E-2</v>
      </c>
      <c r="AK25" s="1">
        <f t="shared" ref="AK25:AK37" si="41">EXP(BP26)/(1+EXP(BP26))</f>
        <v>3.1147949534689766E-2</v>
      </c>
      <c r="AL25" s="1">
        <f t="shared" ref="AL25:AL37" si="42">EXP(BQ26)/(1+EXP(BQ26))</f>
        <v>1.1767687224800875E-2</v>
      </c>
      <c r="AM25" s="1">
        <f t="shared" ref="AM25:AM37" si="43">EXP(BR26)/(1+EXP(BR26))</f>
        <v>1.737968498068684E-2</v>
      </c>
      <c r="AN25" s="1">
        <f t="shared" ref="AN25:AN37" si="44">EXP(BS26)/(1+EXP(BS26))</f>
        <v>2.1883725935321813E-2</v>
      </c>
      <c r="AO25" s="1">
        <f t="shared" ref="AO25:AO37" si="45">EXP(BT26)/(1+EXP(BT26))</f>
        <v>6.5659452660178268E-3</v>
      </c>
      <c r="BX25" s="2" t="str">
        <f t="shared" si="32"/>
        <v>[5,10)</v>
      </c>
      <c r="BY25" s="2">
        <f t="shared" si="29"/>
        <v>7.8191022584254821E-3</v>
      </c>
      <c r="BZ25" s="2">
        <f t="shared" si="30"/>
        <v>3.5529438619457739E-2</v>
      </c>
      <c r="CA25" s="2">
        <f t="shared" si="31"/>
        <v>4.7807962787516731E-3</v>
      </c>
    </row>
    <row r="26" spans="1:79">
      <c r="A26" s="7" t="s">
        <v>82</v>
      </c>
      <c r="B26" s="7">
        <v>1.1249990000000001</v>
      </c>
      <c r="C26" s="7">
        <v>3.51367E-2</v>
      </c>
      <c r="D26" s="7">
        <v>32.020000000000003</v>
      </c>
      <c r="E26" s="7">
        <v>0</v>
      </c>
      <c r="F26" s="7">
        <v>1.0561320000000001</v>
      </c>
      <c r="G26" s="7">
        <v>1.193865</v>
      </c>
      <c r="AB26" s="5" t="s">
        <v>36</v>
      </c>
      <c r="AC26" s="1">
        <f t="shared" si="33"/>
        <v>9.9539017100847074E-3</v>
      </c>
      <c r="AD26" s="1">
        <f t="shared" si="34"/>
        <v>1.2923207682425586E-2</v>
      </c>
      <c r="AE26" s="1">
        <f t="shared" si="35"/>
        <v>2.1430329513025034E-2</v>
      </c>
      <c r="AF26" s="1">
        <f t="shared" si="36"/>
        <v>1.714849889344925E-2</v>
      </c>
      <c r="AG26" s="1">
        <f t="shared" si="37"/>
        <v>2.0560480061855766E-2</v>
      </c>
      <c r="AH26" s="1">
        <f t="shared" si="38"/>
        <v>2.2370990710097776E-2</v>
      </c>
      <c r="AI26" s="1">
        <f t="shared" si="39"/>
        <v>3.09096953841464E-2</v>
      </c>
      <c r="AJ26" s="1">
        <f t="shared" si="40"/>
        <v>1.495687885402338E-2</v>
      </c>
      <c r="AK26" s="1">
        <f t="shared" si="41"/>
        <v>2.3326180059192656E-2</v>
      </c>
      <c r="AL26" s="1">
        <f t="shared" si="42"/>
        <v>8.7685787058974854E-3</v>
      </c>
      <c r="AM26" s="1">
        <f t="shared" si="43"/>
        <v>1.2969074921976905E-2</v>
      </c>
      <c r="AN26" s="1">
        <f t="shared" si="44"/>
        <v>1.6349100124229105E-2</v>
      </c>
      <c r="AO26" s="1">
        <f t="shared" si="45"/>
        <v>4.8859962591995248E-3</v>
      </c>
      <c r="BH26" s="2">
        <f t="shared" ref="BH26:BT26" si="46">BH23+BH24</f>
        <v>-4.3025739999999999</v>
      </c>
      <c r="BI26" s="2">
        <f t="shared" si="46"/>
        <v>-4.0385102000000002</v>
      </c>
      <c r="BJ26" s="2">
        <f t="shared" si="46"/>
        <v>-3.5240719</v>
      </c>
      <c r="BK26" s="2">
        <f t="shared" si="46"/>
        <v>-3.7513345</v>
      </c>
      <c r="BL26" s="2">
        <f t="shared" si="46"/>
        <v>-3.5663967999999997</v>
      </c>
      <c r="BM26" s="2">
        <f t="shared" si="46"/>
        <v>-3.4801522999999999</v>
      </c>
      <c r="BN26" s="2">
        <f t="shared" si="46"/>
        <v>-3.148075</v>
      </c>
      <c r="BO26" s="2">
        <f t="shared" si="46"/>
        <v>-3.8903011999999997</v>
      </c>
      <c r="BP26" s="2">
        <f t="shared" si="46"/>
        <v>-3.4373635</v>
      </c>
      <c r="BQ26" s="2">
        <f t="shared" si="46"/>
        <v>-4.4305604000000001</v>
      </c>
      <c r="BR26" s="2">
        <f t="shared" si="46"/>
        <v>-4.0349208000000001</v>
      </c>
      <c r="BS26" s="2">
        <f t="shared" si="46"/>
        <v>-3.7998852999999997</v>
      </c>
      <c r="BT26" s="2">
        <f t="shared" si="46"/>
        <v>-5.0192712000000004</v>
      </c>
      <c r="BX26" s="2" t="str">
        <f t="shared" si="32"/>
        <v>[10,15)</v>
      </c>
      <c r="BY26" s="2">
        <f t="shared" si="29"/>
        <v>8.0708546293148144E-3</v>
      </c>
      <c r="BZ26" s="2">
        <f t="shared" si="30"/>
        <v>3.6640435358811965E-2</v>
      </c>
      <c r="CA26" s="2">
        <f t="shared" si="31"/>
        <v>4.935210616041995E-3</v>
      </c>
    </row>
    <row r="27" spans="1:79">
      <c r="A27" s="7" t="s">
        <v>83</v>
      </c>
      <c r="B27" s="7">
        <v>4.98124E-2</v>
      </c>
      <c r="C27" s="7">
        <v>3.3853800000000003E-2</v>
      </c>
      <c r="D27" s="7">
        <v>1.47</v>
      </c>
      <c r="E27" s="7">
        <v>0.14099999999999999</v>
      </c>
      <c r="F27" s="7">
        <v>-1.65398E-2</v>
      </c>
      <c r="G27" s="7">
        <v>0.11616460000000001</v>
      </c>
      <c r="AB27" s="5" t="s">
        <v>37</v>
      </c>
      <c r="AC27" s="1">
        <f t="shared" si="33"/>
        <v>1.2729012771319534E-2</v>
      </c>
      <c r="AD27" s="1">
        <f t="shared" si="34"/>
        <v>1.6512343419298678E-2</v>
      </c>
      <c r="AE27" s="1">
        <f t="shared" si="35"/>
        <v>2.7316745282677527E-2</v>
      </c>
      <c r="AF27" s="1">
        <f t="shared" si="36"/>
        <v>2.1885098026877384E-2</v>
      </c>
      <c r="AG27" s="1">
        <f t="shared" si="37"/>
        <v>2.6214368808472732E-2</v>
      </c>
      <c r="AH27" s="1">
        <f t="shared" si="38"/>
        <v>2.8508257136845287E-2</v>
      </c>
      <c r="AI27" s="1">
        <f t="shared" si="39"/>
        <v>3.9295317321063297E-2</v>
      </c>
      <c r="AJ27" s="1">
        <f t="shared" si="40"/>
        <v>1.9099892882177047E-2</v>
      </c>
      <c r="AK27" s="1">
        <f t="shared" si="41"/>
        <v>2.971752792139714E-2</v>
      </c>
      <c r="AL27" s="1">
        <f t="shared" si="42"/>
        <v>1.1216970157402461E-2</v>
      </c>
      <c r="AM27" s="1">
        <f t="shared" si="43"/>
        <v>1.6570735420563493E-2</v>
      </c>
      <c r="AN27" s="1">
        <f t="shared" si="44"/>
        <v>2.0869585209065004E-2</v>
      </c>
      <c r="AO27" s="1">
        <f t="shared" si="45"/>
        <v>6.2571236425530159E-3</v>
      </c>
      <c r="BH27" s="2">
        <f t="shared" ref="BH27:BT27" si="47">BH$23+BH$24+$B37</f>
        <v>-4.5997868999999998</v>
      </c>
      <c r="BI27" s="2">
        <f t="shared" si="47"/>
        <v>-4.3357231000000001</v>
      </c>
      <c r="BJ27" s="2">
        <f t="shared" si="47"/>
        <v>-3.8212847999999999</v>
      </c>
      <c r="BK27" s="2">
        <f t="shared" si="47"/>
        <v>-4.0485474000000004</v>
      </c>
      <c r="BL27" s="2">
        <f t="shared" si="47"/>
        <v>-3.8636096999999996</v>
      </c>
      <c r="BM27" s="2">
        <f t="shared" si="47"/>
        <v>-3.7773651999999998</v>
      </c>
      <c r="BN27" s="2">
        <f t="shared" si="47"/>
        <v>-3.4452878999999998</v>
      </c>
      <c r="BO27" s="2">
        <f t="shared" si="47"/>
        <v>-4.1875140999999996</v>
      </c>
      <c r="BP27" s="2">
        <f t="shared" si="47"/>
        <v>-3.7345763999999999</v>
      </c>
      <c r="BQ27" s="2">
        <f t="shared" si="47"/>
        <v>-4.7277733</v>
      </c>
      <c r="BR27" s="2">
        <f t="shared" si="47"/>
        <v>-4.3321337</v>
      </c>
      <c r="BS27" s="2">
        <f t="shared" si="47"/>
        <v>-4.0970981999999996</v>
      </c>
      <c r="BT27" s="2">
        <f t="shared" si="47"/>
        <v>-5.3164841000000003</v>
      </c>
      <c r="BX27" s="2" t="str">
        <f t="shared" si="32"/>
        <v>[15,20)</v>
      </c>
      <c r="BY27" s="2">
        <f t="shared" si="29"/>
        <v>1.1975915300750673E-2</v>
      </c>
      <c r="BZ27" s="2">
        <f t="shared" si="30"/>
        <v>5.3621550121383886E-2</v>
      </c>
      <c r="CA27" s="2">
        <f t="shared" si="31"/>
        <v>7.3343165746970647E-3</v>
      </c>
    </row>
    <row r="28" spans="1:79">
      <c r="A28" s="7" t="s">
        <v>84</v>
      </c>
      <c r="B28" s="7">
        <v>0.95275569999999998</v>
      </c>
      <c r="C28" s="7">
        <v>4.6192299999999999E-2</v>
      </c>
      <c r="D28" s="7">
        <v>20.63</v>
      </c>
      <c r="E28" s="7">
        <v>0</v>
      </c>
      <c r="F28" s="7">
        <v>0.86222030000000005</v>
      </c>
      <c r="G28" s="7">
        <v>1.043291</v>
      </c>
      <c r="AB28" s="5" t="s">
        <v>38</v>
      </c>
      <c r="AC28" s="1">
        <f t="shared" si="33"/>
        <v>2.5688703903006285E-2</v>
      </c>
      <c r="AD28" s="1">
        <f t="shared" si="34"/>
        <v>3.3194417783137295E-2</v>
      </c>
      <c r="AE28" s="1">
        <f t="shared" si="35"/>
        <v>5.431149192360317E-2</v>
      </c>
      <c r="AF28" s="1">
        <f t="shared" si="36"/>
        <v>4.3753672185064513E-2</v>
      </c>
      <c r="AG28" s="1">
        <f t="shared" si="37"/>
        <v>5.2178171650252153E-2</v>
      </c>
      <c r="AH28" s="1">
        <f t="shared" si="38"/>
        <v>5.6611939860908497E-2</v>
      </c>
      <c r="AI28" s="1">
        <f t="shared" si="39"/>
        <v>7.7188073052258332E-2</v>
      </c>
      <c r="AJ28" s="1">
        <f t="shared" si="40"/>
        <v>3.8294326466685354E-2</v>
      </c>
      <c r="AK28" s="1">
        <f t="shared" si="41"/>
        <v>5.8940994081888673E-2</v>
      </c>
      <c r="AL28" s="1">
        <f t="shared" si="42"/>
        <v>2.2672570228212237E-2</v>
      </c>
      <c r="AM28" s="1">
        <f t="shared" si="43"/>
        <v>3.3309803988101593E-2</v>
      </c>
      <c r="AN28" s="1">
        <f t="shared" si="44"/>
        <v>4.1766744232133259E-2</v>
      </c>
      <c r="AO28" s="1">
        <f t="shared" si="45"/>
        <v>1.2712485219707624E-2</v>
      </c>
      <c r="BH28" s="2">
        <f t="shared" ref="BH28:BT28" si="48">BH$23+BH$24+$B38</f>
        <v>-4.3510606999999997</v>
      </c>
      <c r="BI28" s="2">
        <f t="shared" si="48"/>
        <v>-4.0869968999999999</v>
      </c>
      <c r="BJ28" s="2">
        <f t="shared" si="48"/>
        <v>-3.5725586000000003</v>
      </c>
      <c r="BK28" s="2">
        <f t="shared" si="48"/>
        <v>-3.7998212000000002</v>
      </c>
      <c r="BL28" s="2">
        <f t="shared" si="48"/>
        <v>-3.6148834999999999</v>
      </c>
      <c r="BM28" s="2">
        <f t="shared" si="48"/>
        <v>-3.5286390000000001</v>
      </c>
      <c r="BN28" s="2">
        <f t="shared" si="48"/>
        <v>-3.1965617000000002</v>
      </c>
      <c r="BO28" s="2">
        <f t="shared" si="48"/>
        <v>-3.9387878999999999</v>
      </c>
      <c r="BP28" s="2">
        <f t="shared" si="48"/>
        <v>-3.4858502000000002</v>
      </c>
      <c r="BQ28" s="2">
        <f t="shared" si="48"/>
        <v>-4.4790470999999998</v>
      </c>
      <c r="BR28" s="2">
        <f t="shared" si="48"/>
        <v>-4.0834074999999999</v>
      </c>
      <c r="BS28" s="2">
        <f t="shared" si="48"/>
        <v>-3.8483719999999999</v>
      </c>
      <c r="BT28" s="2">
        <f t="shared" si="48"/>
        <v>-5.0677579000000001</v>
      </c>
      <c r="BX28" s="2" t="str">
        <f t="shared" si="32"/>
        <v>[20,25)</v>
      </c>
      <c r="BY28" s="2">
        <f t="shared" si="29"/>
        <v>1.4635510660917343E-2</v>
      </c>
      <c r="BZ28" s="2">
        <f t="shared" si="30"/>
        <v>6.4922036360547483E-2</v>
      </c>
      <c r="CA28" s="2">
        <f t="shared" si="31"/>
        <v>8.9724727874536513E-3</v>
      </c>
    </row>
    <row r="29" spans="1:79">
      <c r="A29" s="7" t="s">
        <v>85</v>
      </c>
      <c r="B29" s="7">
        <v>1.4521200000000001</v>
      </c>
      <c r="C29" s="7">
        <v>6.0445100000000002E-2</v>
      </c>
      <c r="D29" s="7">
        <v>24.02</v>
      </c>
      <c r="E29" s="7">
        <v>0</v>
      </c>
      <c r="F29" s="7">
        <v>1.33365</v>
      </c>
      <c r="G29" s="7">
        <v>1.5705899999999999</v>
      </c>
      <c r="AB29" s="5" t="s">
        <v>39</v>
      </c>
      <c r="AC29" s="1">
        <f t="shared" si="33"/>
        <v>3.4730324786818888E-2</v>
      </c>
      <c r="AD29" s="1">
        <f t="shared" si="34"/>
        <v>4.4756461360938291E-2</v>
      </c>
      <c r="AE29" s="1">
        <f t="shared" si="35"/>
        <v>7.2675973906505806E-2</v>
      </c>
      <c r="AF29" s="1">
        <f t="shared" si="36"/>
        <v>5.8770066928287241E-2</v>
      </c>
      <c r="AG29" s="1">
        <f t="shared" si="37"/>
        <v>6.9874607072199987E-2</v>
      </c>
      <c r="AH29" s="1">
        <f t="shared" si="38"/>
        <v>7.5692019232054722E-2</v>
      </c>
      <c r="AI29" s="1">
        <f t="shared" si="39"/>
        <v>0.10244987626972536</v>
      </c>
      <c r="AJ29" s="1">
        <f t="shared" si="40"/>
        <v>5.1538040359557981E-2</v>
      </c>
      <c r="AK29" s="1">
        <f t="shared" si="41"/>
        <v>7.8740523214264363E-2</v>
      </c>
      <c r="AL29" s="1">
        <f t="shared" si="42"/>
        <v>3.068604105570423E-2</v>
      </c>
      <c r="AM29" s="1">
        <f t="shared" si="43"/>
        <v>4.4910171134241929E-2</v>
      </c>
      <c r="AN29" s="1">
        <f t="shared" si="44"/>
        <v>5.6141254729973916E-2</v>
      </c>
      <c r="AO29" s="1">
        <f t="shared" si="45"/>
        <v>1.7267828104932471E-2</v>
      </c>
      <c r="BH29" s="2">
        <f t="shared" ref="BH29:BT29" si="49">BH$23+BH$24+$B39</f>
        <v>-3.6356795000000002</v>
      </c>
      <c r="BI29" s="2">
        <f t="shared" si="49"/>
        <v>-3.3716157000000004</v>
      </c>
      <c r="BJ29" s="2">
        <f t="shared" si="49"/>
        <v>-2.8571774000000003</v>
      </c>
      <c r="BK29" s="2">
        <f t="shared" si="49"/>
        <v>-3.0844399999999998</v>
      </c>
      <c r="BL29" s="2">
        <f t="shared" si="49"/>
        <v>-2.8995023</v>
      </c>
      <c r="BM29" s="2">
        <f t="shared" si="49"/>
        <v>-2.8132577999999997</v>
      </c>
      <c r="BN29" s="2">
        <f t="shared" si="49"/>
        <v>-2.4811804999999998</v>
      </c>
      <c r="BO29" s="2">
        <f t="shared" si="49"/>
        <v>-3.2234067</v>
      </c>
      <c r="BP29" s="2">
        <f t="shared" si="49"/>
        <v>-2.7704690000000003</v>
      </c>
      <c r="BQ29" s="2">
        <f t="shared" si="49"/>
        <v>-3.7636659000000003</v>
      </c>
      <c r="BR29" s="2">
        <f t="shared" si="49"/>
        <v>-3.3680263000000004</v>
      </c>
      <c r="BS29" s="2">
        <f t="shared" si="49"/>
        <v>-3.1329908</v>
      </c>
      <c r="BT29" s="2">
        <f t="shared" si="49"/>
        <v>-4.3523767000000007</v>
      </c>
      <c r="BX29" s="2" t="str">
        <f t="shared" si="32"/>
        <v>[25,30)</v>
      </c>
      <c r="BY29" s="2">
        <f t="shared" si="29"/>
        <v>1.3663040858126566E-2</v>
      </c>
      <c r="BZ29" s="2">
        <f t="shared" si="30"/>
        <v>6.0814452188286482E-2</v>
      </c>
      <c r="CA29" s="2">
        <f t="shared" si="31"/>
        <v>8.3730912101728488E-3</v>
      </c>
    </row>
    <row r="30" spans="1:79">
      <c r="A30" s="7" t="s">
        <v>86</v>
      </c>
      <c r="B30" s="7">
        <v>-0.49502020000000002</v>
      </c>
      <c r="C30" s="7">
        <v>2.8625000000000001E-2</v>
      </c>
      <c r="D30" s="7">
        <v>-17.29</v>
      </c>
      <c r="E30" s="7">
        <v>0</v>
      </c>
      <c r="F30" s="7">
        <v>-0.55112419999999995</v>
      </c>
      <c r="G30" s="7">
        <v>-0.43891609999999998</v>
      </c>
      <c r="AB30" s="5" t="s">
        <v>40</v>
      </c>
      <c r="AC30" s="1">
        <f t="shared" si="33"/>
        <v>3.1537477045827517E-2</v>
      </c>
      <c r="AD30" s="1">
        <f t="shared" si="34"/>
        <v>4.0680730906591411E-2</v>
      </c>
      <c r="AE30" s="1">
        <f t="shared" si="35"/>
        <v>6.6234052275839089E-2</v>
      </c>
      <c r="AF30" s="1">
        <f t="shared" si="36"/>
        <v>5.3489651436367663E-2</v>
      </c>
      <c r="AG30" s="1">
        <f t="shared" si="37"/>
        <v>6.3663948301643028E-2</v>
      </c>
      <c r="AH30" s="1">
        <f t="shared" si="38"/>
        <v>6.900265136284163E-2</v>
      </c>
      <c r="AI30" s="1">
        <f t="shared" si="39"/>
        <v>9.3635309720741244E-2</v>
      </c>
      <c r="AJ30" s="1">
        <f t="shared" si="40"/>
        <v>4.6875052518937137E-2</v>
      </c>
      <c r="AK30" s="1">
        <f t="shared" si="41"/>
        <v>7.1802669218590659E-2</v>
      </c>
      <c r="AL30" s="1">
        <f t="shared" si="42"/>
        <v>2.7854265808822335E-2</v>
      </c>
      <c r="AM30" s="1">
        <f t="shared" si="43"/>
        <v>4.0821041321971271E-2</v>
      </c>
      <c r="AN30" s="1">
        <f t="shared" si="44"/>
        <v>5.1084215412669096E-2</v>
      </c>
      <c r="AO30" s="1">
        <f t="shared" si="45"/>
        <v>1.565431721000431E-2</v>
      </c>
      <c r="BH30" s="2">
        <f t="shared" ref="BH30:BT30" si="50">BH$23+BH$24+$B40</f>
        <v>-3.3247942999999998</v>
      </c>
      <c r="BI30" s="2">
        <f t="shared" si="50"/>
        <v>-3.0607305</v>
      </c>
      <c r="BJ30" s="2">
        <f t="shared" si="50"/>
        <v>-2.5462921999999999</v>
      </c>
      <c r="BK30" s="2">
        <f t="shared" si="50"/>
        <v>-2.7735547999999999</v>
      </c>
      <c r="BL30" s="2">
        <f t="shared" si="50"/>
        <v>-2.5886170999999996</v>
      </c>
      <c r="BM30" s="2">
        <f t="shared" si="50"/>
        <v>-2.5023725999999997</v>
      </c>
      <c r="BN30" s="2">
        <f t="shared" si="50"/>
        <v>-2.1702952999999998</v>
      </c>
      <c r="BO30" s="2">
        <f t="shared" si="50"/>
        <v>-2.9125214999999995</v>
      </c>
      <c r="BP30" s="2">
        <f t="shared" si="50"/>
        <v>-2.4595837999999999</v>
      </c>
      <c r="BQ30" s="2">
        <f t="shared" si="50"/>
        <v>-3.4527806999999999</v>
      </c>
      <c r="BR30" s="2">
        <f t="shared" si="50"/>
        <v>-3.0571410999999999</v>
      </c>
      <c r="BS30" s="2">
        <f t="shared" si="50"/>
        <v>-2.8221055999999995</v>
      </c>
      <c r="BT30" s="2">
        <f t="shared" si="50"/>
        <v>-4.0414915000000002</v>
      </c>
      <c r="BX30" s="2" t="str">
        <f t="shared" si="32"/>
        <v>[30,35)</v>
      </c>
      <c r="BY30" s="2">
        <f t="shared" si="29"/>
        <v>1.244792484275414E-2</v>
      </c>
      <c r="BZ30" s="2">
        <f t="shared" si="30"/>
        <v>5.5642510736879383E-2</v>
      </c>
      <c r="CA30" s="2">
        <f t="shared" si="31"/>
        <v>7.6247974949864138E-3</v>
      </c>
    </row>
    <row r="31" spans="1:79">
      <c r="A31" s="7" t="s">
        <v>20</v>
      </c>
      <c r="B31" s="7">
        <v>-4.5002909999999998</v>
      </c>
      <c r="C31" s="7">
        <v>2.4439300000000001E-2</v>
      </c>
      <c r="D31" s="7">
        <v>-184.14</v>
      </c>
      <c r="E31" s="7">
        <v>0</v>
      </c>
      <c r="F31" s="7">
        <v>-4.5481910000000001</v>
      </c>
      <c r="G31" s="7">
        <v>-4.4523910000000004</v>
      </c>
      <c r="AB31" s="5" t="s">
        <v>41</v>
      </c>
      <c r="AC31" s="1">
        <f t="shared" si="33"/>
        <v>3.0924954747314382E-2</v>
      </c>
      <c r="AD31" s="1">
        <f t="shared" si="34"/>
        <v>3.9897943747132923E-2</v>
      </c>
      <c r="AE31" s="1">
        <f t="shared" si="35"/>
        <v>6.4992875065490036E-2</v>
      </c>
      <c r="AF31" s="1">
        <f t="shared" si="36"/>
        <v>5.2473874126876596E-2</v>
      </c>
      <c r="AG31" s="1">
        <f t="shared" si="37"/>
        <v>6.2467710976882508E-2</v>
      </c>
      <c r="AH31" s="1">
        <f t="shared" si="38"/>
        <v>6.7713354911135865E-2</v>
      </c>
      <c r="AI31" s="1">
        <f t="shared" si="39"/>
        <v>9.1931206298994345E-2</v>
      </c>
      <c r="AJ31" s="1">
        <f t="shared" si="40"/>
        <v>4.5978785644505638E-2</v>
      </c>
      <c r="AK31" s="1">
        <f t="shared" si="41"/>
        <v>7.0465014964199713E-2</v>
      </c>
      <c r="AL31" s="1">
        <f t="shared" si="42"/>
        <v>2.7311261658086915E-2</v>
      </c>
      <c r="AM31" s="1">
        <f t="shared" si="43"/>
        <v>4.0035666955369635E-2</v>
      </c>
      <c r="AN31" s="1">
        <f t="shared" si="44"/>
        <v>5.0111699284749497E-2</v>
      </c>
      <c r="AO31" s="1">
        <f t="shared" si="45"/>
        <v>1.5345390404044942E-2</v>
      </c>
      <c r="BH31" s="2">
        <f t="shared" ref="BH31:BT31" si="51">BH$23+BH$24+$B41</f>
        <v>-3.4245331999999999</v>
      </c>
      <c r="BI31" s="2">
        <f t="shared" si="51"/>
        <v>-3.1604694000000002</v>
      </c>
      <c r="BJ31" s="2">
        <f t="shared" si="51"/>
        <v>-2.6460311000000001</v>
      </c>
      <c r="BK31" s="2">
        <f t="shared" si="51"/>
        <v>-2.8732937000000001</v>
      </c>
      <c r="BL31" s="2">
        <f t="shared" si="51"/>
        <v>-2.6883559999999997</v>
      </c>
      <c r="BM31" s="2">
        <f t="shared" si="51"/>
        <v>-2.6021114999999999</v>
      </c>
      <c r="BN31" s="2">
        <f t="shared" si="51"/>
        <v>-2.2700342</v>
      </c>
      <c r="BO31" s="2">
        <f t="shared" si="51"/>
        <v>-3.0122603999999997</v>
      </c>
      <c r="BP31" s="2">
        <f t="shared" si="51"/>
        <v>-2.5593227000000001</v>
      </c>
      <c r="BQ31" s="2">
        <f t="shared" si="51"/>
        <v>-3.5525196000000001</v>
      </c>
      <c r="BR31" s="2">
        <f t="shared" si="51"/>
        <v>-3.1568800000000001</v>
      </c>
      <c r="BS31" s="2">
        <f t="shared" si="51"/>
        <v>-2.9218444999999997</v>
      </c>
      <c r="BT31" s="2">
        <f t="shared" si="51"/>
        <v>-4.1412304000000004</v>
      </c>
      <c r="BX31" s="2" t="str">
        <f t="shared" si="32"/>
        <v>[35,40)</v>
      </c>
      <c r="BY31" s="2">
        <f t="shared" si="29"/>
        <v>1.0854032948867434E-2</v>
      </c>
      <c r="BZ31" s="2">
        <f t="shared" si="30"/>
        <v>4.8791034225081617E-2</v>
      </c>
      <c r="CA31" s="2">
        <f t="shared" si="31"/>
        <v>6.644326817154567E-3</v>
      </c>
    </row>
    <row r="32" spans="1:79">
      <c r="AB32" s="5" t="s">
        <v>42</v>
      </c>
      <c r="AC32" s="1">
        <f t="shared" si="33"/>
        <v>2.4731815560385558E-2</v>
      </c>
      <c r="AD32" s="1">
        <f t="shared" si="34"/>
        <v>3.1967119352692037E-2</v>
      </c>
      <c r="AE32" s="1">
        <f t="shared" si="35"/>
        <v>5.2345703909189738E-2</v>
      </c>
      <c r="AF32" s="1">
        <f t="shared" si="36"/>
        <v>4.2152987935594834E-2</v>
      </c>
      <c r="AG32" s="1">
        <f t="shared" si="37"/>
        <v>5.0285492738169721E-2</v>
      </c>
      <c r="AH32" s="1">
        <f t="shared" si="38"/>
        <v>5.4567692292363759E-2</v>
      </c>
      <c r="AI32" s="1">
        <f t="shared" si="39"/>
        <v>7.4459468145881766E-2</v>
      </c>
      <c r="AJ32" s="1">
        <f t="shared" si="40"/>
        <v>3.6885662850774666E-2</v>
      </c>
      <c r="AK32" s="1">
        <f t="shared" si="41"/>
        <v>5.6817709980590679E-2</v>
      </c>
      <c r="AL32" s="1">
        <f t="shared" si="42"/>
        <v>2.1825514272039648E-2</v>
      </c>
      <c r="AM32" s="1">
        <f t="shared" si="43"/>
        <v>3.2078380930045357E-2</v>
      </c>
      <c r="AN32" s="1">
        <f t="shared" si="44"/>
        <v>4.0235691204974174E-2</v>
      </c>
      <c r="AO32" s="1">
        <f t="shared" si="45"/>
        <v>1.2232884265107253E-2</v>
      </c>
      <c r="BH32" s="2">
        <f t="shared" ref="BH32:BT32" si="52">BH$23+BH$24+$B42</f>
        <v>-3.4447785999999998</v>
      </c>
      <c r="BI32" s="2">
        <f t="shared" si="52"/>
        <v>-3.1807148000000001</v>
      </c>
      <c r="BJ32" s="2">
        <f t="shared" si="52"/>
        <v>-2.6662764999999999</v>
      </c>
      <c r="BK32" s="2">
        <f t="shared" si="52"/>
        <v>-2.8935390999999999</v>
      </c>
      <c r="BL32" s="2">
        <f t="shared" si="52"/>
        <v>-2.7086013999999996</v>
      </c>
      <c r="BM32" s="2">
        <f t="shared" si="52"/>
        <v>-2.6223568999999998</v>
      </c>
      <c r="BN32" s="2">
        <f t="shared" si="52"/>
        <v>-2.2902795999999999</v>
      </c>
      <c r="BO32" s="2">
        <f t="shared" si="52"/>
        <v>-3.0325057999999996</v>
      </c>
      <c r="BP32" s="2">
        <f t="shared" si="52"/>
        <v>-2.5795680999999999</v>
      </c>
      <c r="BQ32" s="2">
        <f t="shared" si="52"/>
        <v>-3.572765</v>
      </c>
      <c r="BR32" s="2">
        <f t="shared" si="52"/>
        <v>-3.1771254</v>
      </c>
      <c r="BS32" s="2">
        <f t="shared" si="52"/>
        <v>-2.9420898999999996</v>
      </c>
      <c r="BT32" s="2">
        <f t="shared" si="52"/>
        <v>-4.1614758000000007</v>
      </c>
      <c r="BX32" s="2" t="str">
        <f t="shared" si="32"/>
        <v>[40,45)</v>
      </c>
      <c r="BY32" s="2">
        <f t="shared" si="29"/>
        <v>9.7672158001340017E-3</v>
      </c>
      <c r="BZ32" s="2">
        <f t="shared" si="30"/>
        <v>4.40748369397947E-2</v>
      </c>
      <c r="CA32" s="2">
        <f t="shared" si="31"/>
        <v>5.9764817968334834E-3</v>
      </c>
    </row>
    <row r="33" spans="1:79">
      <c r="A33" s="4" t="s">
        <v>21</v>
      </c>
      <c r="AB33" s="5" t="s">
        <v>43</v>
      </c>
      <c r="AC33" s="1">
        <f t="shared" si="33"/>
        <v>2.2636931256053216E-2</v>
      </c>
      <c r="AD33" s="1">
        <f t="shared" si="34"/>
        <v>2.9277773878407101E-2</v>
      </c>
      <c r="AE33" s="1">
        <f t="shared" si="35"/>
        <v>4.8026996355195313E-2</v>
      </c>
      <c r="AF33" s="1">
        <f t="shared" si="36"/>
        <v>3.8640926428066352E-2</v>
      </c>
      <c r="AG33" s="1">
        <f t="shared" si="37"/>
        <v>4.6128486189008E-2</v>
      </c>
      <c r="AH33" s="1">
        <f t="shared" si="38"/>
        <v>5.0075349743907635E-2</v>
      </c>
      <c r="AI33" s="1">
        <f t="shared" si="39"/>
        <v>6.844807520983906E-2</v>
      </c>
      <c r="AJ33" s="1">
        <f t="shared" si="40"/>
        <v>3.3796974395715162E-2</v>
      </c>
      <c r="AK33" s="1">
        <f t="shared" si="41"/>
        <v>5.2150349989971041E-2</v>
      </c>
      <c r="AL33" s="1">
        <f t="shared" si="42"/>
        <v>1.9971764146191191E-2</v>
      </c>
      <c r="AM33" s="1">
        <f t="shared" si="43"/>
        <v>2.9379959272993628E-2</v>
      </c>
      <c r="AN33" s="1">
        <f t="shared" si="44"/>
        <v>3.6877223013191358E-2</v>
      </c>
      <c r="AO33" s="1">
        <f t="shared" si="45"/>
        <v>1.1184568247041775E-2</v>
      </c>
      <c r="BH33" s="2">
        <f t="shared" ref="BH33:BT33" si="53">BH$23+BH$24+$B43</f>
        <v>-3.6746219999999998</v>
      </c>
      <c r="BI33" s="2">
        <f t="shared" si="53"/>
        <v>-3.4105582000000001</v>
      </c>
      <c r="BJ33" s="2">
        <f t="shared" si="53"/>
        <v>-2.8961199</v>
      </c>
      <c r="BK33" s="2">
        <f t="shared" si="53"/>
        <v>-3.1233825</v>
      </c>
      <c r="BL33" s="2">
        <f t="shared" si="53"/>
        <v>-2.9384447999999996</v>
      </c>
      <c r="BM33" s="2">
        <f t="shared" si="53"/>
        <v>-2.8522002999999998</v>
      </c>
      <c r="BN33" s="2">
        <f t="shared" si="53"/>
        <v>-2.5201229999999999</v>
      </c>
      <c r="BO33" s="2">
        <f t="shared" si="53"/>
        <v>-3.2623491999999996</v>
      </c>
      <c r="BP33" s="2">
        <f t="shared" si="53"/>
        <v>-2.8094115</v>
      </c>
      <c r="BQ33" s="2">
        <f t="shared" si="53"/>
        <v>-3.8026084</v>
      </c>
      <c r="BR33" s="2">
        <f t="shared" si="53"/>
        <v>-3.4069688</v>
      </c>
      <c r="BS33" s="2">
        <f t="shared" si="53"/>
        <v>-3.1719332999999996</v>
      </c>
      <c r="BT33" s="2">
        <f t="shared" si="53"/>
        <v>-4.3913192000000008</v>
      </c>
      <c r="BX33" s="2" t="str">
        <f t="shared" si="32"/>
        <v>[45,50)</v>
      </c>
      <c r="BY33" s="2">
        <f t="shared" si="29"/>
        <v>8.6794231600886979E-3</v>
      </c>
      <c r="BZ33" s="2">
        <f t="shared" si="30"/>
        <v>3.9317853430054499E-2</v>
      </c>
      <c r="CA33" s="2">
        <f t="shared" si="31"/>
        <v>5.3086068185614092E-3</v>
      </c>
    </row>
    <row r="34" spans="1:79">
      <c r="AB34" s="5" t="s">
        <v>44</v>
      </c>
      <c r="AC34" s="1">
        <f t="shared" si="33"/>
        <v>1.8120284680942681E-2</v>
      </c>
      <c r="AD34" s="1">
        <f t="shared" si="34"/>
        <v>2.3467925033507805E-2</v>
      </c>
      <c r="AE34" s="1">
        <f t="shared" si="35"/>
        <v>3.8644689676611173E-2</v>
      </c>
      <c r="AF34" s="1">
        <f t="shared" si="36"/>
        <v>3.1032461787381265E-2</v>
      </c>
      <c r="AG34" s="1">
        <f t="shared" si="37"/>
        <v>3.71026077184477E-2</v>
      </c>
      <c r="AH34" s="1">
        <f t="shared" si="38"/>
        <v>4.0309831275927938E-2</v>
      </c>
      <c r="AI34" s="1">
        <f t="shared" si="39"/>
        <v>5.5308187308667274E-2</v>
      </c>
      <c r="AJ34" s="1">
        <f t="shared" si="40"/>
        <v>2.7115390522261903E-2</v>
      </c>
      <c r="AK34" s="1">
        <f t="shared" si="41"/>
        <v>4.1998063069092262E-2</v>
      </c>
      <c r="AL34" s="1">
        <f t="shared" si="42"/>
        <v>1.5978193051828651E-2</v>
      </c>
      <c r="AM34" s="1">
        <f t="shared" si="43"/>
        <v>2.3550324818300855E-2</v>
      </c>
      <c r="AN34" s="1">
        <f t="shared" si="44"/>
        <v>2.9605340122527728E-2</v>
      </c>
      <c r="AO34" s="1">
        <f t="shared" si="45"/>
        <v>8.9320780375736486E-3</v>
      </c>
      <c r="BH34" s="2">
        <f t="shared" ref="BH34:BT34" si="54">BH$23+BH$24+$B44</f>
        <v>-3.7652755</v>
      </c>
      <c r="BI34" s="2">
        <f t="shared" si="54"/>
        <v>-3.5012117000000003</v>
      </c>
      <c r="BJ34" s="2">
        <f t="shared" si="54"/>
        <v>-2.9867734000000001</v>
      </c>
      <c r="BK34" s="2">
        <f t="shared" si="54"/>
        <v>-3.2140360000000001</v>
      </c>
      <c r="BL34" s="2">
        <f t="shared" si="54"/>
        <v>-3.0290982999999998</v>
      </c>
      <c r="BM34" s="2">
        <f t="shared" si="54"/>
        <v>-2.9428538</v>
      </c>
      <c r="BN34" s="2">
        <f t="shared" si="54"/>
        <v>-2.6107765000000001</v>
      </c>
      <c r="BO34" s="2">
        <f t="shared" si="54"/>
        <v>-3.3530026999999998</v>
      </c>
      <c r="BP34" s="2">
        <f t="shared" si="54"/>
        <v>-2.9000650000000001</v>
      </c>
      <c r="BQ34" s="2">
        <f t="shared" si="54"/>
        <v>-3.8932619000000002</v>
      </c>
      <c r="BR34" s="2">
        <f t="shared" si="54"/>
        <v>-3.4976223000000002</v>
      </c>
      <c r="BS34" s="2">
        <f t="shared" si="54"/>
        <v>-3.2625867999999998</v>
      </c>
      <c r="BT34" s="2">
        <f t="shared" si="54"/>
        <v>-4.4819727</v>
      </c>
      <c r="BX34" s="2" t="str">
        <f t="shared" si="32"/>
        <v>[50,55)</v>
      </c>
      <c r="BY34" s="2">
        <f t="shared" si="29"/>
        <v>1.005615036538882E-2</v>
      </c>
      <c r="BZ34" s="2">
        <f t="shared" si="30"/>
        <v>4.53322012899686E-2</v>
      </c>
      <c r="CA34" s="2">
        <f t="shared" si="31"/>
        <v>6.1539754632210222E-3</v>
      </c>
    </row>
    <row r="35" spans="1:79">
      <c r="A35" s="7" t="s">
        <v>1</v>
      </c>
      <c r="B35" s="7" t="s">
        <v>2</v>
      </c>
      <c r="C35" s="7" t="s">
        <v>3</v>
      </c>
      <c r="D35" s="7" t="s">
        <v>4</v>
      </c>
      <c r="E35" s="7" t="s">
        <v>5</v>
      </c>
      <c r="F35" s="7" t="s">
        <v>6</v>
      </c>
      <c r="G35" s="7" t="s">
        <v>7</v>
      </c>
      <c r="AB35" s="5" t="s">
        <v>45</v>
      </c>
      <c r="AC35" s="1">
        <f t="shared" si="33"/>
        <v>1.6110691174183699E-2</v>
      </c>
      <c r="AD35" s="1">
        <f t="shared" si="34"/>
        <v>2.0877872824630408E-2</v>
      </c>
      <c r="AE35" s="1">
        <f t="shared" si="35"/>
        <v>3.4438715237428419E-2</v>
      </c>
      <c r="AF35" s="1">
        <f t="shared" si="36"/>
        <v>2.7631167418083698E-2</v>
      </c>
      <c r="AG35" s="1">
        <f t="shared" si="37"/>
        <v>3.3058697482029886E-2</v>
      </c>
      <c r="AH35" s="1">
        <f t="shared" si="38"/>
        <v>3.5929400921197251E-2</v>
      </c>
      <c r="AI35" s="1">
        <f t="shared" si="39"/>
        <v>4.9381765944651788E-2</v>
      </c>
      <c r="AJ35" s="1">
        <f t="shared" si="40"/>
        <v>2.413273171685705E-2</v>
      </c>
      <c r="AK35" s="1">
        <f t="shared" si="41"/>
        <v>3.7441331645765921E-2</v>
      </c>
      <c r="AL35" s="1">
        <f t="shared" si="42"/>
        <v>1.4202727553925805E-2</v>
      </c>
      <c r="AM35" s="1">
        <f t="shared" si="43"/>
        <v>2.095137361855106E-2</v>
      </c>
      <c r="AN35" s="1">
        <f t="shared" si="44"/>
        <v>2.6356209928669133E-2</v>
      </c>
      <c r="AO35" s="1">
        <f t="shared" si="45"/>
        <v>7.9332508309091707E-3</v>
      </c>
      <c r="BH35" s="2">
        <f t="shared" ref="BH35:BT35" si="55">BH$23+BH$24+$B45</f>
        <v>-3.9924368000000001</v>
      </c>
      <c r="BI35" s="2">
        <f t="shared" si="55"/>
        <v>-3.7283730000000004</v>
      </c>
      <c r="BJ35" s="2">
        <f t="shared" si="55"/>
        <v>-3.2139347000000003</v>
      </c>
      <c r="BK35" s="2">
        <f t="shared" si="55"/>
        <v>-3.4411972999999998</v>
      </c>
      <c r="BL35" s="2">
        <f t="shared" si="55"/>
        <v>-3.2562595999999999</v>
      </c>
      <c r="BM35" s="2">
        <f t="shared" si="55"/>
        <v>-3.1700150999999996</v>
      </c>
      <c r="BN35" s="2">
        <f t="shared" si="55"/>
        <v>-2.8379377999999997</v>
      </c>
      <c r="BO35" s="2">
        <f t="shared" si="55"/>
        <v>-3.5801639999999999</v>
      </c>
      <c r="BP35" s="2">
        <f t="shared" si="55"/>
        <v>-3.1272263000000002</v>
      </c>
      <c r="BQ35" s="2">
        <f t="shared" si="55"/>
        <v>-4.1204232000000003</v>
      </c>
      <c r="BR35" s="2">
        <f t="shared" si="55"/>
        <v>-3.7247836000000003</v>
      </c>
      <c r="BS35" s="2">
        <f t="shared" si="55"/>
        <v>-3.4897480999999999</v>
      </c>
      <c r="BT35" s="2">
        <f t="shared" si="55"/>
        <v>-4.7091340000000006</v>
      </c>
      <c r="BX35" s="2" t="str">
        <f t="shared" si="32"/>
        <v>[55,60)</v>
      </c>
      <c r="BY35" s="2">
        <f t="shared" si="29"/>
        <v>9.2475404107006769E-3</v>
      </c>
      <c r="BZ35" s="2">
        <f t="shared" si="30"/>
        <v>4.1806852960367215E-2</v>
      </c>
      <c r="CA35" s="2">
        <f t="shared" si="31"/>
        <v>5.6573442670363521E-3</v>
      </c>
    </row>
    <row r="36" spans="1:79">
      <c r="A36" s="7"/>
      <c r="B36" s="7"/>
      <c r="C36" s="7"/>
      <c r="D36" s="7"/>
      <c r="E36" s="7"/>
      <c r="F36" s="7"/>
      <c r="G36" s="7"/>
      <c r="AB36" s="5" t="s">
        <v>46</v>
      </c>
      <c r="AC36" s="1">
        <f t="shared" si="33"/>
        <v>1.3408534911960901E-2</v>
      </c>
      <c r="AD36" s="1">
        <f t="shared" si="34"/>
        <v>1.7390276281074136E-2</v>
      </c>
      <c r="AE36" s="1">
        <f t="shared" si="35"/>
        <v>2.875233545306146E-2</v>
      </c>
      <c r="AF36" s="1">
        <f t="shared" si="36"/>
        <v>2.3041998306308736E-2</v>
      </c>
      <c r="AG36" s="1">
        <f t="shared" si="37"/>
        <v>2.7593668752160495E-2</v>
      </c>
      <c r="AH36" s="1">
        <f t="shared" si="38"/>
        <v>3.0004533816168848E-2</v>
      </c>
      <c r="AI36" s="1">
        <f t="shared" si="39"/>
        <v>4.1333672255685155E-2</v>
      </c>
      <c r="AJ36" s="1">
        <f t="shared" si="40"/>
        <v>2.0112587835498567E-2</v>
      </c>
      <c r="AK36" s="1">
        <f t="shared" si="41"/>
        <v>3.1275230788172792E-2</v>
      </c>
      <c r="AL36" s="1">
        <f t="shared" si="42"/>
        <v>1.1816739955193207E-2</v>
      </c>
      <c r="AM36" s="1">
        <f t="shared" si="43"/>
        <v>1.7451717794171942E-2</v>
      </c>
      <c r="AN36" s="1">
        <f t="shared" si="44"/>
        <v>2.1974008989098726E-2</v>
      </c>
      <c r="AO36" s="1">
        <f t="shared" si="45"/>
        <v>6.5934595902057674E-3</v>
      </c>
      <c r="BH36" s="2">
        <f t="shared" ref="BH36:BT36" si="56">BH$23+BH$24+$B46</f>
        <v>-4.1120302999999998</v>
      </c>
      <c r="BI36" s="2">
        <f t="shared" si="56"/>
        <v>-3.8479665000000001</v>
      </c>
      <c r="BJ36" s="2">
        <f t="shared" si="56"/>
        <v>-3.3335281999999999</v>
      </c>
      <c r="BK36" s="2">
        <f t="shared" si="56"/>
        <v>-3.5607907999999999</v>
      </c>
      <c r="BL36" s="2">
        <f t="shared" si="56"/>
        <v>-3.3758530999999996</v>
      </c>
      <c r="BM36" s="2">
        <f t="shared" si="56"/>
        <v>-3.2896085999999998</v>
      </c>
      <c r="BN36" s="2">
        <f t="shared" si="56"/>
        <v>-2.9575312999999999</v>
      </c>
      <c r="BO36" s="2">
        <f t="shared" si="56"/>
        <v>-3.6997574999999996</v>
      </c>
      <c r="BP36" s="2">
        <f t="shared" si="56"/>
        <v>-3.2468197999999999</v>
      </c>
      <c r="BQ36" s="2">
        <f t="shared" si="56"/>
        <v>-4.2400167</v>
      </c>
      <c r="BR36" s="2">
        <f t="shared" si="56"/>
        <v>-3.8443771</v>
      </c>
      <c r="BS36" s="2">
        <f t="shared" si="56"/>
        <v>-3.6093415999999996</v>
      </c>
      <c r="BT36" s="2">
        <f t="shared" si="56"/>
        <v>-4.8287275000000003</v>
      </c>
      <c r="BX36" s="2" t="str">
        <f t="shared" si="32"/>
        <v>[60,max)</v>
      </c>
      <c r="BY36" s="2">
        <f t="shared" si="29"/>
        <v>8.9137388288829771E-3</v>
      </c>
      <c r="BZ36" s="2">
        <f t="shared" si="30"/>
        <v>4.0345641688483619E-2</v>
      </c>
      <c r="CA36" s="2">
        <f t="shared" si="31"/>
        <v>5.4524221336642821E-3</v>
      </c>
    </row>
    <row r="37" spans="1:79">
      <c r="A37" s="7" t="s">
        <v>8</v>
      </c>
      <c r="B37" s="7">
        <v>-0.2972129</v>
      </c>
      <c r="C37" s="7">
        <v>2.1563300000000001E-2</v>
      </c>
      <c r="D37" s="7">
        <v>-13.78</v>
      </c>
      <c r="E37" s="7">
        <v>0</v>
      </c>
      <c r="F37" s="7">
        <v>-0.33947620000000001</v>
      </c>
      <c r="G37" s="7">
        <v>-0.2549497</v>
      </c>
      <c r="AB37" s="5" t="s">
        <v>47</v>
      </c>
      <c r="AC37" s="1">
        <f t="shared" si="33"/>
        <v>1.0856751697217417E-2</v>
      </c>
      <c r="AD37" s="1">
        <f t="shared" si="34"/>
        <v>1.4091549630943495E-2</v>
      </c>
      <c r="AE37" s="1">
        <f t="shared" si="35"/>
        <v>2.3349577299762489E-2</v>
      </c>
      <c r="AF37" s="1">
        <f t="shared" si="36"/>
        <v>1.8691601066952286E-2</v>
      </c>
      <c r="AG37" s="1">
        <f t="shared" si="37"/>
        <v>2.2403609761345381E-2</v>
      </c>
      <c r="AH37" s="1">
        <f t="shared" si="38"/>
        <v>2.4372383633260278E-2</v>
      </c>
      <c r="AI37" s="1">
        <f t="shared" si="39"/>
        <v>3.3648700336253189E-2</v>
      </c>
      <c r="AJ37" s="1">
        <f t="shared" si="40"/>
        <v>1.6306040659154693E-2</v>
      </c>
      <c r="AK37" s="1">
        <f t="shared" si="41"/>
        <v>2.5410806646316498E-2</v>
      </c>
      <c r="AL37" s="1">
        <f t="shared" si="42"/>
        <v>9.5649548841261547E-3</v>
      </c>
      <c r="AM37" s="1">
        <f t="shared" si="43"/>
        <v>1.4141504158720924E-2</v>
      </c>
      <c r="AN37" s="1">
        <f t="shared" si="44"/>
        <v>1.7821572993936281E-2</v>
      </c>
      <c r="AO37" s="1">
        <f t="shared" si="45"/>
        <v>5.3316468512742314E-3</v>
      </c>
      <c r="BH37" s="2">
        <f t="shared" ref="BH37:BT37" si="57">BH$23+BH$24+$B47</f>
        <v>-4.2983646000000002</v>
      </c>
      <c r="BI37" s="2">
        <f t="shared" si="57"/>
        <v>-4.0343008000000005</v>
      </c>
      <c r="BJ37" s="2">
        <f t="shared" si="57"/>
        <v>-3.5198624999999999</v>
      </c>
      <c r="BK37" s="2">
        <f t="shared" si="57"/>
        <v>-3.7471250999999999</v>
      </c>
      <c r="BL37" s="2">
        <f t="shared" si="57"/>
        <v>-3.5621873999999996</v>
      </c>
      <c r="BM37" s="2">
        <f t="shared" si="57"/>
        <v>-3.4759428999999997</v>
      </c>
      <c r="BN37" s="2">
        <f t="shared" si="57"/>
        <v>-3.1438655999999998</v>
      </c>
      <c r="BO37" s="2">
        <f t="shared" si="57"/>
        <v>-3.8860917999999995</v>
      </c>
      <c r="BP37" s="2">
        <f t="shared" si="57"/>
        <v>-3.4331540999999999</v>
      </c>
      <c r="BQ37" s="2">
        <f t="shared" si="57"/>
        <v>-4.4263510000000004</v>
      </c>
      <c r="BR37" s="2">
        <f t="shared" si="57"/>
        <v>-4.0307114000000004</v>
      </c>
      <c r="BS37" s="2">
        <f t="shared" si="57"/>
        <v>-3.7956758999999995</v>
      </c>
      <c r="BT37" s="2">
        <f t="shared" si="57"/>
        <v>-5.0150618000000007</v>
      </c>
      <c r="BW37" s="2" t="s">
        <v>48</v>
      </c>
      <c r="BX37" s="2" t="s">
        <v>48</v>
      </c>
    </row>
    <row r="38" spans="1:79">
      <c r="A38" s="7" t="s">
        <v>9</v>
      </c>
      <c r="B38" s="7">
        <v>-4.8486700000000001E-2</v>
      </c>
      <c r="C38" s="7">
        <v>2.1823700000000001E-2</v>
      </c>
      <c r="D38" s="7">
        <v>-2.2200000000000002</v>
      </c>
      <c r="E38" s="7">
        <v>2.5999999999999999E-2</v>
      </c>
      <c r="F38" s="7">
        <v>-9.1260400000000005E-2</v>
      </c>
      <c r="G38" s="7">
        <v>-5.7130000000000002E-3</v>
      </c>
      <c r="BH38" s="2">
        <f t="shared" ref="BH38:BT38" si="58">BH$23+BH$24+$B48</f>
        <v>-4.5120519999999997</v>
      </c>
      <c r="BI38" s="2">
        <f t="shared" si="58"/>
        <v>-4.2479882</v>
      </c>
      <c r="BJ38" s="2">
        <f t="shared" si="58"/>
        <v>-3.7335498999999999</v>
      </c>
      <c r="BK38" s="2">
        <f t="shared" si="58"/>
        <v>-3.9608124999999998</v>
      </c>
      <c r="BL38" s="2">
        <f t="shared" si="58"/>
        <v>-3.7758747999999995</v>
      </c>
      <c r="BM38" s="2">
        <f t="shared" si="58"/>
        <v>-3.6896302999999997</v>
      </c>
      <c r="BN38" s="2">
        <f t="shared" si="58"/>
        <v>-3.3575529999999998</v>
      </c>
      <c r="BO38" s="2">
        <f t="shared" si="58"/>
        <v>-4.0997791999999995</v>
      </c>
      <c r="BP38" s="2">
        <f t="shared" si="58"/>
        <v>-3.6468414999999998</v>
      </c>
      <c r="BQ38" s="2">
        <f t="shared" si="58"/>
        <v>-4.6400383999999999</v>
      </c>
      <c r="BR38" s="2">
        <f t="shared" si="58"/>
        <v>-4.2443987999999999</v>
      </c>
      <c r="BS38" s="2">
        <f t="shared" si="58"/>
        <v>-4.0093632999999995</v>
      </c>
      <c r="BT38" s="2">
        <f t="shared" si="58"/>
        <v>-5.2287492000000002</v>
      </c>
      <c r="BW38" s="2" t="s">
        <v>21</v>
      </c>
      <c r="BX38" s="2" t="str">
        <f>BX24</f>
        <v>(min,5)</v>
      </c>
      <c r="BY38" s="2">
        <f t="shared" ref="BY38:BY50" si="59">AC25</f>
        <v>1.3352963734284143E-2</v>
      </c>
      <c r="BZ38" s="2">
        <f t="shared" ref="BZ38:BZ50" si="60">AI25</f>
        <v>4.1167195603634993E-2</v>
      </c>
      <c r="CA38" s="2">
        <f t="shared" ref="CA38:CA50" si="61">AO25</f>
        <v>6.5659452660178268E-3</v>
      </c>
    </row>
    <row r="39" spans="1:79">
      <c r="A39" s="7" t="s">
        <v>10</v>
      </c>
      <c r="B39" s="7">
        <v>0.66689449999999995</v>
      </c>
      <c r="C39" s="7">
        <v>1.87434E-2</v>
      </c>
      <c r="D39" s="7">
        <v>35.58</v>
      </c>
      <c r="E39" s="7">
        <v>0</v>
      </c>
      <c r="F39" s="7">
        <v>0.63015810000000005</v>
      </c>
      <c r="G39" s="7">
        <v>0.70363089999999995</v>
      </c>
      <c r="BX39" s="2" t="str">
        <f t="shared" ref="BX39:BX50" si="62">BX25</f>
        <v>[5,10)</v>
      </c>
      <c r="BY39" s="2">
        <f t="shared" si="59"/>
        <v>9.9539017100847074E-3</v>
      </c>
      <c r="BZ39" s="2">
        <f t="shared" si="60"/>
        <v>3.09096953841464E-2</v>
      </c>
      <c r="CA39" s="2">
        <f t="shared" si="61"/>
        <v>4.8859962591995248E-3</v>
      </c>
    </row>
    <row r="40" spans="1:79">
      <c r="A40" s="7" t="s">
        <v>11</v>
      </c>
      <c r="B40" s="7">
        <v>0.97777970000000003</v>
      </c>
      <c r="C40" s="7">
        <v>1.8867800000000001E-2</v>
      </c>
      <c r="D40" s="7">
        <v>51.82</v>
      </c>
      <c r="E40" s="7">
        <v>0</v>
      </c>
      <c r="F40" s="7">
        <v>0.94079939999999995</v>
      </c>
      <c r="G40" s="7">
        <v>1.0147600000000001</v>
      </c>
      <c r="BX40" s="2" t="str">
        <f t="shared" si="62"/>
        <v>[10,15)</v>
      </c>
      <c r="BY40" s="2">
        <f t="shared" si="59"/>
        <v>1.2729012771319534E-2</v>
      </c>
      <c r="BZ40" s="2">
        <f t="shared" si="60"/>
        <v>3.9295317321063297E-2</v>
      </c>
      <c r="CA40" s="2">
        <f t="shared" si="61"/>
        <v>6.2571236425530159E-3</v>
      </c>
    </row>
    <row r="41" spans="1:79">
      <c r="A41" s="7" t="s">
        <v>12</v>
      </c>
      <c r="B41" s="7">
        <v>0.87804079999999995</v>
      </c>
      <c r="C41" s="7">
        <v>1.9903199999999999E-2</v>
      </c>
      <c r="D41" s="7">
        <v>44.12</v>
      </c>
      <c r="E41" s="7">
        <v>0</v>
      </c>
      <c r="F41" s="7">
        <v>0.83903119999999998</v>
      </c>
      <c r="G41" s="7">
        <v>0.91705029999999998</v>
      </c>
      <c r="AB41" s="4" t="s">
        <v>72</v>
      </c>
      <c r="BX41" s="2" t="str">
        <f t="shared" si="62"/>
        <v>[15,20)</v>
      </c>
      <c r="BY41" s="2">
        <f t="shared" si="59"/>
        <v>2.5688703903006285E-2</v>
      </c>
      <c r="BZ41" s="2">
        <f t="shared" si="60"/>
        <v>7.7188073052258332E-2</v>
      </c>
      <c r="CA41" s="2">
        <f t="shared" si="61"/>
        <v>1.2712485219707624E-2</v>
      </c>
    </row>
    <row r="42" spans="1:79">
      <c r="A42" s="7" t="s">
        <v>13</v>
      </c>
      <c r="B42" s="7">
        <v>0.85779539999999999</v>
      </c>
      <c r="C42" s="7">
        <v>2.2376799999999999E-2</v>
      </c>
      <c r="D42" s="7">
        <v>38.33</v>
      </c>
      <c r="E42" s="7">
        <v>0</v>
      </c>
      <c r="F42" s="7">
        <v>0.81393760000000004</v>
      </c>
      <c r="G42" s="7">
        <v>0.90165309999999999</v>
      </c>
      <c r="BX42" s="2" t="str">
        <f t="shared" si="62"/>
        <v>[20,25)</v>
      </c>
      <c r="BY42" s="2">
        <f t="shared" si="59"/>
        <v>3.4730324786818888E-2</v>
      </c>
      <c r="BZ42" s="2">
        <f t="shared" si="60"/>
        <v>0.10244987626972536</v>
      </c>
      <c r="CA42" s="2">
        <f t="shared" si="61"/>
        <v>1.7267828104932471E-2</v>
      </c>
    </row>
    <row r="43" spans="1:79">
      <c r="A43" s="7" t="s">
        <v>14</v>
      </c>
      <c r="B43" s="7">
        <v>0.62795199999999995</v>
      </c>
      <c r="C43" s="7">
        <v>2.4006699999999999E-2</v>
      </c>
      <c r="D43" s="7">
        <v>26.16</v>
      </c>
      <c r="E43" s="7">
        <v>0</v>
      </c>
      <c r="F43" s="7">
        <v>0.58089979999999997</v>
      </c>
      <c r="G43" s="7">
        <v>0.6750043</v>
      </c>
      <c r="AB43" s="8" t="str">
        <f>CONCATENATE(A64,"",B64," ",C64," ",D64," ",E64," ",F64," ",G64," ",H64," ",I64)</f>
        <v xml:space="preserve">-&gt;m_from = Hodh charghy, m_male = Female </v>
      </c>
      <c r="AQ43" s="8" t="str">
        <f>CONCATENATE(A87,"",B87," ",C87," ",D87," ",E87," ",F87," ",G87," ",H87," ",I87)</f>
        <v xml:space="preserve">-&gt;m_from = Hodh charghy, m_male = Male </v>
      </c>
      <c r="BX43" s="2" t="str">
        <f t="shared" si="62"/>
        <v>[25,30)</v>
      </c>
      <c r="BY43" s="2">
        <f t="shared" si="59"/>
        <v>3.1537477045827517E-2</v>
      </c>
      <c r="BZ43" s="2">
        <f t="shared" si="60"/>
        <v>9.3635309720741244E-2</v>
      </c>
      <c r="CA43" s="2">
        <f t="shared" si="61"/>
        <v>1.565431721000431E-2</v>
      </c>
    </row>
    <row r="44" spans="1:79">
      <c r="A44" s="7" t="s">
        <v>15</v>
      </c>
      <c r="B44" s="7">
        <v>0.53729850000000001</v>
      </c>
      <c r="C44" s="7">
        <v>2.7145200000000001E-2</v>
      </c>
      <c r="D44" s="7">
        <v>19.79</v>
      </c>
      <c r="E44" s="7">
        <v>0</v>
      </c>
      <c r="F44" s="7">
        <v>0.484095</v>
      </c>
      <c r="G44" s="7">
        <v>0.59050199999999997</v>
      </c>
      <c r="AB44" s="2" t="str">
        <f>CONCATENATE(A65,"",B65," ",C65," ",D65," ",E65," ",F65," ",G65," ",H65," ",I65)</f>
        <v xml:space="preserve">       </v>
      </c>
      <c r="AQ44" s="2" t="str">
        <f>CONCATENATE(A88,"",B88," ",C88," ",D88," ",E88," ",F88," ",G88," ",H88," ",I88)</f>
        <v xml:space="preserve">       </v>
      </c>
      <c r="BX44" s="2" t="str">
        <f t="shared" si="62"/>
        <v>[30,35)</v>
      </c>
      <c r="BY44" s="2">
        <f t="shared" si="59"/>
        <v>3.0924954747314382E-2</v>
      </c>
      <c r="BZ44" s="2">
        <f t="shared" si="60"/>
        <v>9.1931206298994345E-2</v>
      </c>
      <c r="CA44" s="2">
        <f t="shared" si="61"/>
        <v>1.5345390404044942E-2</v>
      </c>
    </row>
    <row r="45" spans="1:79">
      <c r="A45" s="7" t="s">
        <v>16</v>
      </c>
      <c r="B45" s="7">
        <v>0.3101372</v>
      </c>
      <c r="C45" s="7">
        <v>3.0605E-2</v>
      </c>
      <c r="D45" s="7">
        <v>10.130000000000001</v>
      </c>
      <c r="E45" s="7">
        <v>0</v>
      </c>
      <c r="F45" s="7">
        <v>0.2501525</v>
      </c>
      <c r="G45" s="7">
        <v>0.3701219</v>
      </c>
      <c r="AB45" s="5"/>
      <c r="AC45" s="5" t="s">
        <v>22</v>
      </c>
      <c r="AD45" s="5" t="s">
        <v>23</v>
      </c>
      <c r="AE45" s="5" t="s">
        <v>24</v>
      </c>
      <c r="AF45" s="5" t="s">
        <v>25</v>
      </c>
      <c r="AG45" s="5" t="s">
        <v>26</v>
      </c>
      <c r="AH45" s="5" t="s">
        <v>27</v>
      </c>
      <c r="AI45" s="5" t="s">
        <v>28</v>
      </c>
      <c r="AJ45" s="5" t="s">
        <v>29</v>
      </c>
      <c r="AK45" s="5" t="s">
        <v>30</v>
      </c>
      <c r="AL45" s="5" t="s">
        <v>31</v>
      </c>
      <c r="AM45" s="5" t="s">
        <v>32</v>
      </c>
      <c r="AN45" s="5" t="s">
        <v>33</v>
      </c>
      <c r="AO45" s="5" t="s">
        <v>34</v>
      </c>
      <c r="AQ45" s="5"/>
      <c r="AR45" s="5" t="s">
        <v>22</v>
      </c>
      <c r="AS45" s="5" t="s">
        <v>23</v>
      </c>
      <c r="AT45" s="5" t="s">
        <v>24</v>
      </c>
      <c r="AU45" s="5" t="s">
        <v>25</v>
      </c>
      <c r="AV45" s="5" t="s">
        <v>26</v>
      </c>
      <c r="AW45" s="5" t="s">
        <v>27</v>
      </c>
      <c r="AX45" s="5" t="s">
        <v>28</v>
      </c>
      <c r="AY45" s="5" t="s">
        <v>29</v>
      </c>
      <c r="AZ45" s="5" t="s">
        <v>30</v>
      </c>
      <c r="BA45" s="5" t="s">
        <v>31</v>
      </c>
      <c r="BB45" s="5" t="s">
        <v>32</v>
      </c>
      <c r="BC45" s="5" t="s">
        <v>33</v>
      </c>
      <c r="BD45" s="5" t="s">
        <v>34</v>
      </c>
      <c r="BX45" s="2" t="str">
        <f t="shared" si="62"/>
        <v>[35,40)</v>
      </c>
      <c r="BY45" s="2">
        <f t="shared" si="59"/>
        <v>2.4731815560385558E-2</v>
      </c>
      <c r="BZ45" s="2">
        <f t="shared" si="60"/>
        <v>7.4459468145881766E-2</v>
      </c>
      <c r="CA45" s="2">
        <f t="shared" si="61"/>
        <v>1.2232884265107253E-2</v>
      </c>
    </row>
    <row r="46" spans="1:79">
      <c r="A46" s="7" t="s">
        <v>17</v>
      </c>
      <c r="B46" s="7">
        <v>0.19054370000000001</v>
      </c>
      <c r="C46" s="7">
        <v>3.5983500000000002E-2</v>
      </c>
      <c r="D46" s="7">
        <v>5.3</v>
      </c>
      <c r="E46" s="7">
        <v>0</v>
      </c>
      <c r="F46" s="7">
        <v>0.1200172</v>
      </c>
      <c r="G46" s="7">
        <v>0.26107010000000003</v>
      </c>
      <c r="AB46" s="5" t="s">
        <v>35</v>
      </c>
      <c r="AC46" s="1">
        <v>0</v>
      </c>
      <c r="AD46" s="1">
        <f t="shared" ref="AD46:AD58" si="63">B69/100</f>
        <v>2.69E-2</v>
      </c>
      <c r="AE46" s="1">
        <f t="shared" ref="AE46:AE58" si="64">C69/100</f>
        <v>2.5600000000000001E-2</v>
      </c>
      <c r="AF46" s="1">
        <f t="shared" ref="AF46:AF58" si="65">D69/100</f>
        <v>4.7999999999999996E-3</v>
      </c>
      <c r="AG46" s="1">
        <f t="shared" ref="AG46:AG58" si="66">E69/100</f>
        <v>1.67E-2</v>
      </c>
      <c r="AH46" s="1">
        <f t="shared" ref="AH46:AH58" si="67">F69/100</f>
        <v>1.9400000000000001E-2</v>
      </c>
      <c r="AI46" s="1">
        <f t="shared" ref="AI46:AI58" si="68">G69/100</f>
        <v>7.6E-3</v>
      </c>
      <c r="AJ46" s="1">
        <f t="shared" ref="AJ46:AJ58" si="69">H69/100</f>
        <v>3.78E-2</v>
      </c>
      <c r="AK46" s="1">
        <f t="shared" ref="AK46:AK58" si="70">I69/100</f>
        <v>0.01</v>
      </c>
      <c r="AL46" s="1">
        <f t="shared" ref="AL46:AL58" si="71">J69/100</f>
        <v>4.7999999999999996E-3</v>
      </c>
      <c r="AM46" s="1">
        <f t="shared" ref="AM46:AM58" si="72">K69/100</f>
        <v>9.4999999999999998E-3</v>
      </c>
      <c r="AN46" s="1">
        <f t="shared" ref="AN46:AN58" si="73">L69/100</f>
        <v>2.5000000000000001E-3</v>
      </c>
      <c r="AO46" s="1">
        <f t="shared" ref="AO46:AO58" si="74">M69/100</f>
        <v>0.83450000000000002</v>
      </c>
      <c r="AQ46" s="5" t="s">
        <v>35</v>
      </c>
      <c r="AR46" s="1">
        <v>0</v>
      </c>
      <c r="AS46" s="1">
        <f t="shared" ref="AS46:AS58" si="75">B92/100</f>
        <v>2.3E-2</v>
      </c>
      <c r="AT46" s="1">
        <f t="shared" ref="AT46:AT58" si="76">C92/100</f>
        <v>2.7300000000000001E-2</v>
      </c>
      <c r="AU46" s="1">
        <f t="shared" ref="AU46:AU58" si="77">D92/100</f>
        <v>1E-4</v>
      </c>
      <c r="AV46" s="1">
        <f t="shared" ref="AV46:AV58" si="78">E92/100</f>
        <v>1.0200000000000001E-2</v>
      </c>
      <c r="AW46" s="1">
        <f t="shared" ref="AW46:AW58" si="79">F92/100</f>
        <v>1.4199999999999999E-2</v>
      </c>
      <c r="AX46" s="1">
        <f t="shared" ref="AX46:AX58" si="80">G92/100</f>
        <v>4.7999999999999996E-3</v>
      </c>
      <c r="AY46" s="1">
        <f t="shared" ref="AY46:AY58" si="81">H92/100</f>
        <v>3.3000000000000002E-2</v>
      </c>
      <c r="AZ46" s="1">
        <f t="shared" ref="AZ46:AZ58" si="82">I92/100</f>
        <v>5.1000000000000004E-3</v>
      </c>
      <c r="BA46" s="1">
        <f t="shared" ref="BA46:BA58" si="83">J92/100</f>
        <v>4.3E-3</v>
      </c>
      <c r="BB46" s="1">
        <f t="shared" ref="BB46:BB58" si="84">K92/100</f>
        <v>9.4999999999999998E-3</v>
      </c>
      <c r="BC46" s="1">
        <f t="shared" ref="BC46:BC58" si="85">L92/100</f>
        <v>1E-4</v>
      </c>
      <c r="BD46" s="1">
        <f t="shared" ref="BD46:BD58" si="86">M92/100</f>
        <v>0.86829999999999996</v>
      </c>
      <c r="BX46" s="2" t="str">
        <f t="shared" si="62"/>
        <v>[40,45)</v>
      </c>
      <c r="BY46" s="2">
        <f t="shared" si="59"/>
        <v>2.2636931256053216E-2</v>
      </c>
      <c r="BZ46" s="2">
        <f t="shared" si="60"/>
        <v>6.844807520983906E-2</v>
      </c>
      <c r="CA46" s="2">
        <f t="shared" si="61"/>
        <v>1.1184568247041775E-2</v>
      </c>
    </row>
    <row r="47" spans="1:79">
      <c r="A47" s="7" t="s">
        <v>18</v>
      </c>
      <c r="B47" s="7">
        <v>4.2094000000000003E-3</v>
      </c>
      <c r="C47" s="7">
        <v>3.8985699999999998E-2</v>
      </c>
      <c r="D47" s="7">
        <v>0.11</v>
      </c>
      <c r="E47" s="7">
        <v>0.91400000000000003</v>
      </c>
      <c r="F47" s="7">
        <v>-7.2201199999999993E-2</v>
      </c>
      <c r="G47" s="7">
        <v>8.0619999999999997E-2</v>
      </c>
      <c r="AB47" s="5" t="s">
        <v>36</v>
      </c>
      <c r="AC47" s="1">
        <v>0</v>
      </c>
      <c r="AD47" s="1">
        <f t="shared" si="63"/>
        <v>2.7200000000000002E-2</v>
      </c>
      <c r="AE47" s="1">
        <f t="shared" si="64"/>
        <v>1.5600000000000001E-2</v>
      </c>
      <c r="AF47" s="1">
        <f t="shared" si="65"/>
        <v>1.6E-2</v>
      </c>
      <c r="AG47" s="1">
        <f t="shared" si="66"/>
        <v>8.199999999999999E-3</v>
      </c>
      <c r="AH47" s="1">
        <f t="shared" si="67"/>
        <v>1.61E-2</v>
      </c>
      <c r="AI47" s="1">
        <f t="shared" si="68"/>
        <v>8.1000000000000013E-3</v>
      </c>
      <c r="AJ47" s="1">
        <f t="shared" si="69"/>
        <v>2.9500000000000002E-2</v>
      </c>
      <c r="AK47" s="1">
        <f t="shared" si="70"/>
        <v>0.02</v>
      </c>
      <c r="AL47" s="1">
        <f t="shared" si="71"/>
        <v>8.0000000000000002E-3</v>
      </c>
      <c r="AM47" s="1">
        <f t="shared" si="72"/>
        <v>2.53E-2</v>
      </c>
      <c r="AN47" s="1">
        <f t="shared" si="73"/>
        <v>2.0000000000000001E-4</v>
      </c>
      <c r="AO47" s="1">
        <f t="shared" si="74"/>
        <v>0.82569999999999988</v>
      </c>
      <c r="AQ47" s="5" t="s">
        <v>36</v>
      </c>
      <c r="AR47" s="1">
        <v>0</v>
      </c>
      <c r="AS47" s="1">
        <f t="shared" si="75"/>
        <v>2.98E-2</v>
      </c>
      <c r="AT47" s="1">
        <f t="shared" si="76"/>
        <v>1.8700000000000001E-2</v>
      </c>
      <c r="AU47" s="1">
        <f t="shared" si="77"/>
        <v>1.54E-2</v>
      </c>
      <c r="AV47" s="1">
        <f t="shared" si="78"/>
        <v>7.8000000000000005E-3</v>
      </c>
      <c r="AW47" s="1">
        <f t="shared" si="79"/>
        <v>1.9199999999999998E-2</v>
      </c>
      <c r="AX47" s="1">
        <f t="shared" si="80"/>
        <v>1.5800000000000002E-2</v>
      </c>
      <c r="AY47" s="1">
        <f t="shared" si="81"/>
        <v>3.78E-2</v>
      </c>
      <c r="AZ47" s="1">
        <f t="shared" si="82"/>
        <v>3.9000000000000003E-3</v>
      </c>
      <c r="BA47" s="1">
        <f t="shared" si="83"/>
        <v>4.0000000000000001E-3</v>
      </c>
      <c r="BB47" s="1">
        <f t="shared" si="84"/>
        <v>1.2699999999999999E-2</v>
      </c>
      <c r="BC47" s="1">
        <f t="shared" si="85"/>
        <v>2.0000000000000001E-4</v>
      </c>
      <c r="BD47" s="1">
        <f t="shared" si="86"/>
        <v>0.8347</v>
      </c>
      <c r="BX47" s="2" t="str">
        <f t="shared" si="62"/>
        <v>[45,50)</v>
      </c>
      <c r="BY47" s="2">
        <f t="shared" si="59"/>
        <v>1.8120284680942681E-2</v>
      </c>
      <c r="BZ47" s="2">
        <f t="shared" si="60"/>
        <v>5.5308187308667274E-2</v>
      </c>
      <c r="CA47" s="2">
        <f t="shared" si="61"/>
        <v>8.9320780375736486E-3</v>
      </c>
    </row>
    <row r="48" spans="1:79">
      <c r="A48" s="7" t="s">
        <v>19</v>
      </c>
      <c r="B48" s="7">
        <v>-0.209478</v>
      </c>
      <c r="C48" s="7">
        <v>3.05379E-2</v>
      </c>
      <c r="D48" s="7">
        <v>-6.86</v>
      </c>
      <c r="E48" s="7">
        <v>0</v>
      </c>
      <c r="F48" s="7">
        <v>-0.2693313</v>
      </c>
      <c r="G48" s="7">
        <v>-0.1496248</v>
      </c>
      <c r="AB48" s="5" t="s">
        <v>37</v>
      </c>
      <c r="AC48" s="1">
        <v>0</v>
      </c>
      <c r="AD48" s="1">
        <f t="shared" si="63"/>
        <v>3.1E-2</v>
      </c>
      <c r="AE48" s="1">
        <f t="shared" si="64"/>
        <v>2.2499999999999999E-2</v>
      </c>
      <c r="AF48" s="1">
        <f t="shared" si="65"/>
        <v>8.8999999999999999E-3</v>
      </c>
      <c r="AG48" s="1">
        <f t="shared" si="66"/>
        <v>1.3600000000000001E-2</v>
      </c>
      <c r="AH48" s="1">
        <f t="shared" si="67"/>
        <v>2.1700000000000001E-2</v>
      </c>
      <c r="AI48" s="1">
        <f t="shared" si="68"/>
        <v>1.34E-2</v>
      </c>
      <c r="AJ48" s="1">
        <f t="shared" si="69"/>
        <v>1.3500000000000002E-2</v>
      </c>
      <c r="AK48" s="1">
        <f t="shared" si="70"/>
        <v>4.4000000000000003E-3</v>
      </c>
      <c r="AL48" s="1">
        <f t="shared" si="71"/>
        <v>8.5000000000000006E-3</v>
      </c>
      <c r="AM48" s="1">
        <f t="shared" si="72"/>
        <v>9.1000000000000004E-3</v>
      </c>
      <c r="AN48" s="1">
        <f t="shared" si="73"/>
        <v>2.0000000000000001E-4</v>
      </c>
      <c r="AO48" s="1">
        <f t="shared" si="74"/>
        <v>0.85319999999999996</v>
      </c>
      <c r="AQ48" s="5" t="s">
        <v>37</v>
      </c>
      <c r="AR48" s="1">
        <v>0</v>
      </c>
      <c r="AS48" s="1">
        <f t="shared" si="75"/>
        <v>3.4099999999999998E-2</v>
      </c>
      <c r="AT48" s="1">
        <f t="shared" si="76"/>
        <v>1.0700000000000001E-2</v>
      </c>
      <c r="AU48" s="1">
        <f t="shared" si="77"/>
        <v>4.3E-3</v>
      </c>
      <c r="AV48" s="1">
        <f t="shared" si="78"/>
        <v>2.2499999999999999E-2</v>
      </c>
      <c r="AW48" s="1">
        <f t="shared" si="79"/>
        <v>2.9399999999999999E-2</v>
      </c>
      <c r="AX48" s="1">
        <f t="shared" si="80"/>
        <v>4.1999999999999997E-3</v>
      </c>
      <c r="AY48" s="1">
        <f t="shared" si="81"/>
        <v>2.7699999999999999E-2</v>
      </c>
      <c r="AZ48" s="1">
        <f t="shared" si="82"/>
        <v>3.7000000000000002E-3</v>
      </c>
      <c r="BA48" s="1">
        <f t="shared" si="83"/>
        <v>3.7000000000000002E-3</v>
      </c>
      <c r="BB48" s="1">
        <f t="shared" si="84"/>
        <v>2.7699999999999999E-2</v>
      </c>
      <c r="BC48" s="1">
        <f t="shared" si="85"/>
        <v>2.0000000000000001E-4</v>
      </c>
      <c r="BD48" s="1">
        <f t="shared" si="86"/>
        <v>0.83200000000000007</v>
      </c>
      <c r="BX48" s="2" t="str">
        <f t="shared" si="62"/>
        <v>[50,55)</v>
      </c>
      <c r="BY48" s="2">
        <f t="shared" si="59"/>
        <v>1.6110691174183699E-2</v>
      </c>
      <c r="BZ48" s="2">
        <f t="shared" si="60"/>
        <v>4.9381765944651788E-2</v>
      </c>
      <c r="CA48" s="2">
        <f t="shared" si="61"/>
        <v>7.9332508309091707E-3</v>
      </c>
    </row>
    <row r="49" spans="1:79">
      <c r="A49" s="7" t="s">
        <v>75</v>
      </c>
      <c r="B49" s="7">
        <v>0.26406380000000002</v>
      </c>
      <c r="C49" s="7">
        <v>2.48051E-2</v>
      </c>
      <c r="D49" s="7">
        <v>10.65</v>
      </c>
      <c r="E49" s="7">
        <v>0</v>
      </c>
      <c r="F49" s="7">
        <v>0.21544659999999999</v>
      </c>
      <c r="G49" s="7">
        <v>0.31268089999999998</v>
      </c>
      <c r="AB49" s="5" t="s">
        <v>38</v>
      </c>
      <c r="AC49" s="1">
        <v>0</v>
      </c>
      <c r="AD49" s="1">
        <f t="shared" si="63"/>
        <v>2.4700000000000003E-2</v>
      </c>
      <c r="AE49" s="1">
        <f t="shared" si="64"/>
        <v>8.3000000000000001E-3</v>
      </c>
      <c r="AF49" s="1">
        <f t="shared" si="65"/>
        <v>4.0999999999999995E-3</v>
      </c>
      <c r="AG49" s="1">
        <f t="shared" si="66"/>
        <v>8.3999999999999995E-3</v>
      </c>
      <c r="AH49" s="1">
        <f t="shared" si="67"/>
        <v>1.2699999999999999E-2</v>
      </c>
      <c r="AI49" s="1">
        <f t="shared" si="68"/>
        <v>4.0999999999999995E-3</v>
      </c>
      <c r="AJ49" s="1">
        <f t="shared" si="69"/>
        <v>3.6299999999999999E-2</v>
      </c>
      <c r="AK49" s="1">
        <f t="shared" si="70"/>
        <v>8.5000000000000006E-3</v>
      </c>
      <c r="AL49" s="1">
        <f t="shared" si="71"/>
        <v>4.4000000000000003E-3</v>
      </c>
      <c r="AM49" s="1">
        <f t="shared" si="72"/>
        <v>2.4300000000000002E-2</v>
      </c>
      <c r="AN49" s="1">
        <f t="shared" si="73"/>
        <v>2.0000000000000001E-4</v>
      </c>
      <c r="AO49" s="1">
        <f t="shared" si="74"/>
        <v>0.8640000000000001</v>
      </c>
      <c r="AQ49" s="5" t="s">
        <v>38</v>
      </c>
      <c r="AR49" s="1">
        <v>0</v>
      </c>
      <c r="AS49" s="1">
        <f t="shared" si="75"/>
        <v>2.8399999999999998E-2</v>
      </c>
      <c r="AT49" s="1">
        <f t="shared" si="76"/>
        <v>1.32E-2</v>
      </c>
      <c r="AU49" s="1">
        <f t="shared" si="77"/>
        <v>9.0000000000000011E-3</v>
      </c>
      <c r="AV49" s="1">
        <f t="shared" si="78"/>
        <v>9.300000000000001E-3</v>
      </c>
      <c r="AW49" s="1">
        <f t="shared" si="79"/>
        <v>2.7200000000000002E-2</v>
      </c>
      <c r="AX49" s="1">
        <f t="shared" si="80"/>
        <v>1.44E-2</v>
      </c>
      <c r="AY49" s="1">
        <f t="shared" si="81"/>
        <v>8.2599999999999993E-2</v>
      </c>
      <c r="AZ49" s="1">
        <f t="shared" si="82"/>
        <v>5.6999999999999993E-3</v>
      </c>
      <c r="BA49" s="1">
        <f t="shared" si="83"/>
        <v>5.6000000000000008E-3</v>
      </c>
      <c r="BB49" s="1">
        <f t="shared" si="84"/>
        <v>2.41E-2</v>
      </c>
      <c r="BC49" s="1">
        <f t="shared" si="85"/>
        <v>5.1999999999999998E-3</v>
      </c>
      <c r="BD49" s="1">
        <f t="shared" si="86"/>
        <v>0.77510000000000001</v>
      </c>
      <c r="BX49" s="2" t="str">
        <f t="shared" si="62"/>
        <v>[55,60)</v>
      </c>
      <c r="BY49" s="2">
        <f t="shared" si="59"/>
        <v>1.3408534911960901E-2</v>
      </c>
      <c r="BZ49" s="2">
        <f t="shared" si="60"/>
        <v>4.1333672255685155E-2</v>
      </c>
      <c r="CA49" s="2">
        <f t="shared" si="61"/>
        <v>6.5934595902057674E-3</v>
      </c>
    </row>
    <row r="50" spans="1:79">
      <c r="A50" s="7" t="s">
        <v>76</v>
      </c>
      <c r="B50" s="7">
        <v>0.77850209999999997</v>
      </c>
      <c r="C50" s="7">
        <v>2.1749600000000001E-2</v>
      </c>
      <c r="D50" s="7">
        <v>35.79</v>
      </c>
      <c r="E50" s="7">
        <v>0</v>
      </c>
      <c r="F50" s="7">
        <v>0.73587369999999996</v>
      </c>
      <c r="G50" s="7">
        <v>0.82113040000000004</v>
      </c>
      <c r="AB50" s="5" t="s">
        <v>39</v>
      </c>
      <c r="AC50" s="1">
        <v>0</v>
      </c>
      <c r="AD50" s="1">
        <f t="shared" si="63"/>
        <v>2.3E-2</v>
      </c>
      <c r="AE50" s="1">
        <f t="shared" si="64"/>
        <v>1.78E-2</v>
      </c>
      <c r="AF50" s="1">
        <f t="shared" si="65"/>
        <v>9.7000000000000003E-3</v>
      </c>
      <c r="AG50" s="1">
        <f t="shared" si="66"/>
        <v>9.300000000000001E-3</v>
      </c>
      <c r="AH50" s="1">
        <f t="shared" si="67"/>
        <v>2.2700000000000001E-2</v>
      </c>
      <c r="AI50" s="1">
        <f t="shared" si="68"/>
        <v>9.1999999999999998E-3</v>
      </c>
      <c r="AJ50" s="1">
        <f t="shared" si="69"/>
        <v>2.2499999999999999E-2</v>
      </c>
      <c r="AK50" s="1">
        <f t="shared" si="70"/>
        <v>9.3999999999999986E-3</v>
      </c>
      <c r="AL50" s="1">
        <f t="shared" si="71"/>
        <v>9.1000000000000004E-3</v>
      </c>
      <c r="AM50" s="1">
        <f t="shared" si="72"/>
        <v>9.1000000000000004E-3</v>
      </c>
      <c r="AN50" s="1">
        <f t="shared" si="73"/>
        <v>2.0000000000000001E-4</v>
      </c>
      <c r="AO50" s="1">
        <f t="shared" si="74"/>
        <v>0.85790000000000011</v>
      </c>
      <c r="AQ50" s="5" t="s">
        <v>39</v>
      </c>
      <c r="AR50" s="1">
        <v>0</v>
      </c>
      <c r="AS50" s="1">
        <f t="shared" si="75"/>
        <v>1.47E-2</v>
      </c>
      <c r="AT50" s="1">
        <f t="shared" si="76"/>
        <v>8.6E-3</v>
      </c>
      <c r="AU50" s="1">
        <f t="shared" si="77"/>
        <v>2E-3</v>
      </c>
      <c r="AV50" s="1">
        <f t="shared" si="78"/>
        <v>6.0999999999999995E-3</v>
      </c>
      <c r="AW50" s="1">
        <f t="shared" si="79"/>
        <v>4.2999999999999997E-2</v>
      </c>
      <c r="AX50" s="1">
        <f t="shared" si="80"/>
        <v>2.1099999999999997E-2</v>
      </c>
      <c r="AY50" s="1">
        <f t="shared" si="81"/>
        <v>0.12529999999999999</v>
      </c>
      <c r="AZ50" s="1">
        <f t="shared" si="82"/>
        <v>1.1000000000000001E-2</v>
      </c>
      <c r="BA50" s="1">
        <f t="shared" si="83"/>
        <v>7.9000000000000008E-3</v>
      </c>
      <c r="BB50" s="1">
        <f t="shared" si="84"/>
        <v>3.7599999999999995E-2</v>
      </c>
      <c r="BC50" s="1">
        <f t="shared" si="85"/>
        <v>1.0800000000000001E-2</v>
      </c>
      <c r="BD50" s="1">
        <f t="shared" si="86"/>
        <v>0.7118000000000001</v>
      </c>
      <c r="BX50" s="2" t="str">
        <f t="shared" si="62"/>
        <v>[60,max)</v>
      </c>
      <c r="BY50" s="2">
        <f t="shared" si="59"/>
        <v>1.0856751697217417E-2</v>
      </c>
      <c r="BZ50" s="2">
        <f t="shared" si="60"/>
        <v>3.3648700336253189E-2</v>
      </c>
      <c r="CA50" s="2">
        <f t="shared" si="61"/>
        <v>5.3316468512742314E-3</v>
      </c>
    </row>
    <row r="51" spans="1:79">
      <c r="A51" s="7" t="s">
        <v>77</v>
      </c>
      <c r="B51" s="7">
        <v>0.55123949999999999</v>
      </c>
      <c r="C51" s="7">
        <v>2.23942E-2</v>
      </c>
      <c r="D51" s="7">
        <v>24.62</v>
      </c>
      <c r="E51" s="7">
        <v>0</v>
      </c>
      <c r="F51" s="7">
        <v>0.50734780000000002</v>
      </c>
      <c r="G51" s="7">
        <v>0.59513130000000003</v>
      </c>
      <c r="AB51" s="5" t="s">
        <v>40</v>
      </c>
      <c r="AC51" s="1">
        <v>0</v>
      </c>
      <c r="AD51" s="1">
        <f t="shared" si="63"/>
        <v>3.56E-2</v>
      </c>
      <c r="AE51" s="1">
        <f t="shared" si="64"/>
        <v>9.1000000000000004E-3</v>
      </c>
      <c r="AF51" s="1">
        <f t="shared" si="65"/>
        <v>9.1000000000000004E-3</v>
      </c>
      <c r="AG51" s="1">
        <f t="shared" si="66"/>
        <v>9.3999999999999986E-3</v>
      </c>
      <c r="AH51" s="1">
        <f t="shared" si="67"/>
        <v>1.38E-2</v>
      </c>
      <c r="AI51" s="1">
        <f t="shared" si="68"/>
        <v>8.8000000000000005E-3</v>
      </c>
      <c r="AJ51" s="1">
        <f t="shared" si="69"/>
        <v>2.6699999999999998E-2</v>
      </c>
      <c r="AK51" s="1">
        <f t="shared" si="70"/>
        <v>1.01E-2</v>
      </c>
      <c r="AL51" s="1">
        <f t="shared" si="71"/>
        <v>2.0000000000000001E-4</v>
      </c>
      <c r="AM51" s="1">
        <f t="shared" si="72"/>
        <v>1.7899999999999999E-2</v>
      </c>
      <c r="AN51" s="1">
        <f t="shared" si="73"/>
        <v>9.1000000000000004E-3</v>
      </c>
      <c r="AO51" s="1">
        <f t="shared" si="74"/>
        <v>0.85019999999999996</v>
      </c>
      <c r="AQ51" s="5" t="s">
        <v>40</v>
      </c>
      <c r="AR51" s="1">
        <v>0</v>
      </c>
      <c r="AS51" s="1">
        <f t="shared" si="75"/>
        <v>1.9400000000000001E-2</v>
      </c>
      <c r="AT51" s="1">
        <f t="shared" si="76"/>
        <v>2.3199999999999998E-2</v>
      </c>
      <c r="AU51" s="1">
        <f t="shared" si="77"/>
        <v>8.0000000000000002E-3</v>
      </c>
      <c r="AV51" s="1">
        <f t="shared" si="78"/>
        <v>8.3000000000000001E-3</v>
      </c>
      <c r="AW51" s="1">
        <f t="shared" si="79"/>
        <v>1.84E-2</v>
      </c>
      <c r="AX51" s="1">
        <f t="shared" si="80"/>
        <v>2.9700000000000001E-2</v>
      </c>
      <c r="AY51" s="1">
        <f t="shared" si="81"/>
        <v>0.11699999999999999</v>
      </c>
      <c r="AZ51" s="1">
        <f t="shared" si="82"/>
        <v>1.1599999999999999E-2</v>
      </c>
      <c r="BA51" s="1">
        <f t="shared" si="83"/>
        <v>2.7000000000000001E-3</v>
      </c>
      <c r="BB51" s="1">
        <f t="shared" si="84"/>
        <v>3.4500000000000003E-2</v>
      </c>
      <c r="BC51" s="1">
        <f t="shared" si="85"/>
        <v>9.300000000000001E-3</v>
      </c>
      <c r="BD51" s="1">
        <f t="shared" si="86"/>
        <v>0.71790000000000009</v>
      </c>
      <c r="BI51" s="2" t="s">
        <v>22</v>
      </c>
      <c r="BJ51" s="2" t="s">
        <v>23</v>
      </c>
      <c r="BK51" s="2" t="s">
        <v>24</v>
      </c>
      <c r="BL51" s="2" t="s">
        <v>25</v>
      </c>
      <c r="BM51" s="2" t="s">
        <v>26</v>
      </c>
      <c r="BN51" s="2" t="s">
        <v>27</v>
      </c>
      <c r="BO51" s="2" t="s">
        <v>28</v>
      </c>
      <c r="BP51" s="2" t="s">
        <v>29</v>
      </c>
      <c r="BQ51" s="2" t="s">
        <v>30</v>
      </c>
      <c r="BR51" s="2" t="s">
        <v>31</v>
      </c>
      <c r="BS51" s="2" t="s">
        <v>32</v>
      </c>
      <c r="BT51" s="2" t="s">
        <v>33</v>
      </c>
      <c r="BU51" s="2" t="s">
        <v>34</v>
      </c>
    </row>
    <row r="52" spans="1:79">
      <c r="A52" s="7" t="s">
        <v>78</v>
      </c>
      <c r="B52" s="7">
        <v>0.73617719999999998</v>
      </c>
      <c r="C52" s="7">
        <v>2.20909E-2</v>
      </c>
      <c r="D52" s="7">
        <v>33.32</v>
      </c>
      <c r="E52" s="7">
        <v>0</v>
      </c>
      <c r="F52" s="7">
        <v>0.69287989999999999</v>
      </c>
      <c r="G52" s="7">
        <v>0.77947449999999996</v>
      </c>
      <c r="AB52" s="5" t="s">
        <v>41</v>
      </c>
      <c r="AC52" s="1">
        <v>0</v>
      </c>
      <c r="AD52" s="1">
        <f t="shared" si="63"/>
        <v>3.5000000000000003E-2</v>
      </c>
      <c r="AE52" s="1">
        <f t="shared" si="64"/>
        <v>4.0000000000000002E-4</v>
      </c>
      <c r="AF52" s="1">
        <f t="shared" si="65"/>
        <v>4.0000000000000002E-4</v>
      </c>
      <c r="AG52" s="1">
        <f t="shared" si="66"/>
        <v>1.5100000000000001E-2</v>
      </c>
      <c r="AH52" s="1">
        <f t="shared" si="67"/>
        <v>1.47E-2</v>
      </c>
      <c r="AI52" s="1">
        <f t="shared" si="68"/>
        <v>4.0000000000000002E-4</v>
      </c>
      <c r="AJ52" s="1">
        <f t="shared" si="69"/>
        <v>4.41E-2</v>
      </c>
      <c r="AK52" s="1">
        <f t="shared" si="70"/>
        <v>4.0000000000000002E-4</v>
      </c>
      <c r="AL52" s="1">
        <f t="shared" si="71"/>
        <v>4.0000000000000002E-4</v>
      </c>
      <c r="AM52" s="1">
        <f t="shared" si="72"/>
        <v>2.23E-2</v>
      </c>
      <c r="AN52" s="1">
        <f t="shared" si="73"/>
        <v>4.0000000000000002E-4</v>
      </c>
      <c r="AO52" s="1">
        <f t="shared" si="74"/>
        <v>0.86659999999999993</v>
      </c>
      <c r="AQ52" s="5" t="s">
        <v>41</v>
      </c>
      <c r="AR52" s="1">
        <v>0</v>
      </c>
      <c r="AS52" s="1">
        <f t="shared" si="75"/>
        <v>2.52E-2</v>
      </c>
      <c r="AT52" s="1">
        <f t="shared" si="76"/>
        <v>2.1899999999999999E-2</v>
      </c>
      <c r="AU52" s="1">
        <f t="shared" si="77"/>
        <v>2.0000000000000001E-4</v>
      </c>
      <c r="AV52" s="1">
        <f t="shared" si="78"/>
        <v>1.1399999999999999E-2</v>
      </c>
      <c r="AW52" s="1">
        <f t="shared" si="79"/>
        <v>1.5700000000000002E-2</v>
      </c>
      <c r="AX52" s="1">
        <f t="shared" si="80"/>
        <v>1.55E-2</v>
      </c>
      <c r="AY52" s="1">
        <f t="shared" si="81"/>
        <v>8.9600000000000013E-2</v>
      </c>
      <c r="AZ52" s="1">
        <f t="shared" si="82"/>
        <v>2.0000000000000001E-4</v>
      </c>
      <c r="BA52" s="1">
        <f t="shared" si="83"/>
        <v>1.18E-2</v>
      </c>
      <c r="BB52" s="1">
        <f t="shared" si="84"/>
        <v>1.8799999999999997E-2</v>
      </c>
      <c r="BC52" s="1">
        <f t="shared" si="85"/>
        <v>1.5100000000000001E-2</v>
      </c>
      <c r="BD52" s="1">
        <f t="shared" si="86"/>
        <v>0.77450000000000008</v>
      </c>
      <c r="BH52" s="2" t="s">
        <v>35</v>
      </c>
      <c r="BI52" s="3">
        <f t="shared" ref="BI52:BI64" si="87">B665/100</f>
        <v>9.5999999999999992E-3</v>
      </c>
      <c r="BJ52" s="3">
        <f t="shared" ref="BJ52:BJ64" si="88">C665/100</f>
        <v>1.1599999999999999E-2</v>
      </c>
      <c r="BK52" s="3">
        <f t="shared" ref="BK52:BK64" si="89">D665/100</f>
        <v>2.0899999999999998E-2</v>
      </c>
      <c r="BL52" s="3">
        <f t="shared" ref="BL52:BL64" si="90">E665/100</f>
        <v>2.1600000000000001E-2</v>
      </c>
      <c r="BM52" s="3">
        <f t="shared" ref="BM52:BM64" si="91">F665/100</f>
        <v>2.5699999999999997E-2</v>
      </c>
      <c r="BN52" s="3">
        <f t="shared" ref="BN52:BN64" si="92">G665/100</f>
        <v>3.0099999999999998E-2</v>
      </c>
      <c r="BO52" s="3">
        <f t="shared" ref="BO52:BO64" si="93">H665/100</f>
        <v>1.6799999999999999E-2</v>
      </c>
      <c r="BP52" s="3">
        <f t="shared" ref="BP52:BP64" si="94">I665/100</f>
        <v>5.67E-2</v>
      </c>
      <c r="BQ52" s="3">
        <f t="shared" ref="BQ52:BQ64" si="95">J665/100</f>
        <v>1.8799999999999997E-2</v>
      </c>
      <c r="BR52" s="3">
        <f t="shared" ref="BR52:BR64" si="96">K665/100</f>
        <v>1.1399999999999999E-2</v>
      </c>
      <c r="BS52" s="3">
        <f t="shared" ref="BS52:BS64" si="97">L665/100</f>
        <v>3.0499999999999999E-2</v>
      </c>
      <c r="BT52" s="3">
        <f t="shared" ref="BT52:BT64" si="98">M665/100</f>
        <v>1.03E-2</v>
      </c>
      <c r="BU52" s="3">
        <f t="shared" ref="BU52:BU64" si="99">N665/100</f>
        <v>0.7359</v>
      </c>
    </row>
    <row r="53" spans="1:79">
      <c r="A53" s="7" t="s">
        <v>79</v>
      </c>
      <c r="B53" s="7">
        <v>0.82242170000000003</v>
      </c>
      <c r="C53" s="7">
        <v>2.2127500000000001E-2</v>
      </c>
      <c r="D53" s="7">
        <v>37.17</v>
      </c>
      <c r="E53" s="7">
        <v>0</v>
      </c>
      <c r="F53" s="7">
        <v>0.77905270000000004</v>
      </c>
      <c r="G53" s="7">
        <v>0.86579070000000002</v>
      </c>
      <c r="AB53" s="5" t="s">
        <v>42</v>
      </c>
      <c r="AC53" s="1">
        <v>0</v>
      </c>
      <c r="AD53" s="1">
        <f t="shared" si="63"/>
        <v>9.0000000000000011E-3</v>
      </c>
      <c r="AE53" s="1">
        <f t="shared" si="64"/>
        <v>8.8999999999999999E-3</v>
      </c>
      <c r="AF53" s="1">
        <f t="shared" si="65"/>
        <v>4.0000000000000002E-4</v>
      </c>
      <c r="AG53" s="1">
        <f t="shared" si="66"/>
        <v>4.0000000000000002E-4</v>
      </c>
      <c r="AH53" s="1">
        <f t="shared" si="67"/>
        <v>3.5499999999999997E-2</v>
      </c>
      <c r="AI53" s="1">
        <f t="shared" si="68"/>
        <v>1.6E-2</v>
      </c>
      <c r="AJ53" s="1">
        <f t="shared" si="69"/>
        <v>6.6500000000000004E-2</v>
      </c>
      <c r="AK53" s="1">
        <f t="shared" si="70"/>
        <v>4.0000000000000002E-4</v>
      </c>
      <c r="AL53" s="1">
        <f t="shared" si="71"/>
        <v>4.0000000000000002E-4</v>
      </c>
      <c r="AM53" s="1">
        <f t="shared" si="72"/>
        <v>1.6899999999999998E-2</v>
      </c>
      <c r="AN53" s="1">
        <f t="shared" si="73"/>
        <v>8.6999999999999994E-3</v>
      </c>
      <c r="AO53" s="1">
        <f t="shared" si="74"/>
        <v>0.8368000000000001</v>
      </c>
      <c r="AQ53" s="5" t="s">
        <v>42</v>
      </c>
      <c r="AR53" s="1">
        <v>0</v>
      </c>
      <c r="AS53" s="1">
        <f t="shared" si="75"/>
        <v>1.6799999999999999E-2</v>
      </c>
      <c r="AT53" s="1">
        <f t="shared" si="76"/>
        <v>3.0899999999999997E-2</v>
      </c>
      <c r="AU53" s="1">
        <f t="shared" si="77"/>
        <v>1.3899999999999999E-2</v>
      </c>
      <c r="AV53" s="1">
        <f t="shared" si="78"/>
        <v>2.2700000000000001E-2</v>
      </c>
      <c r="AW53" s="1">
        <f t="shared" si="79"/>
        <v>3.4799999999999998E-2</v>
      </c>
      <c r="AX53" s="1">
        <f t="shared" si="80"/>
        <v>9.0000000000000011E-3</v>
      </c>
      <c r="AY53" s="1">
        <f t="shared" si="81"/>
        <v>6.1200000000000004E-2</v>
      </c>
      <c r="AZ53" s="1">
        <f t="shared" si="82"/>
        <v>8.8000000000000005E-3</v>
      </c>
      <c r="BA53" s="1">
        <f t="shared" si="83"/>
        <v>1.8700000000000001E-2</v>
      </c>
      <c r="BB53" s="1">
        <f t="shared" si="84"/>
        <v>2.3700000000000002E-2</v>
      </c>
      <c r="BC53" s="1">
        <f t="shared" si="85"/>
        <v>2.0000000000000001E-4</v>
      </c>
      <c r="BD53" s="1">
        <f t="shared" si="86"/>
        <v>0.75930000000000009</v>
      </c>
      <c r="BH53" s="2" t="s">
        <v>36</v>
      </c>
      <c r="BI53" s="3">
        <f t="shared" si="87"/>
        <v>9.300000000000001E-3</v>
      </c>
      <c r="BJ53" s="3">
        <f t="shared" si="88"/>
        <v>1.01E-2</v>
      </c>
      <c r="BK53" s="3">
        <f t="shared" si="89"/>
        <v>2.0799999999999999E-2</v>
      </c>
      <c r="BL53" s="3">
        <f t="shared" si="90"/>
        <v>2.4900000000000002E-2</v>
      </c>
      <c r="BM53" s="3">
        <f t="shared" si="91"/>
        <v>2.6000000000000002E-2</v>
      </c>
      <c r="BN53" s="3">
        <f t="shared" si="92"/>
        <v>3.8199999999999998E-2</v>
      </c>
      <c r="BO53" s="3">
        <f t="shared" si="93"/>
        <v>1.7899999999999999E-2</v>
      </c>
      <c r="BP53" s="3">
        <f t="shared" si="94"/>
        <v>5.6600000000000004E-2</v>
      </c>
      <c r="BQ53" s="3">
        <f t="shared" si="95"/>
        <v>1.7299999999999999E-2</v>
      </c>
      <c r="BR53" s="3">
        <f t="shared" si="96"/>
        <v>1.34E-2</v>
      </c>
      <c r="BS53" s="3">
        <f t="shared" si="97"/>
        <v>3.1600000000000003E-2</v>
      </c>
      <c r="BT53" s="3">
        <f t="shared" si="98"/>
        <v>8.6E-3</v>
      </c>
      <c r="BU53" s="3">
        <f t="shared" si="99"/>
        <v>0.72519999999999996</v>
      </c>
    </row>
    <row r="54" spans="1:79">
      <c r="A54" s="7" t="s">
        <v>80</v>
      </c>
      <c r="B54" s="7">
        <v>1.1544989999999999</v>
      </c>
      <c r="C54" s="7">
        <v>3.0104700000000002E-2</v>
      </c>
      <c r="D54" s="7">
        <v>38.35</v>
      </c>
      <c r="E54" s="7">
        <v>0</v>
      </c>
      <c r="F54" s="7">
        <v>1.0954950000000001</v>
      </c>
      <c r="G54" s="7">
        <v>1.213503</v>
      </c>
      <c r="AB54" s="5" t="s">
        <v>43</v>
      </c>
      <c r="AC54" s="1">
        <v>0</v>
      </c>
      <c r="AD54" s="1">
        <f t="shared" si="63"/>
        <v>4.7500000000000001E-2</v>
      </c>
      <c r="AE54" s="1">
        <f t="shared" si="64"/>
        <v>5.9999999999999995E-4</v>
      </c>
      <c r="AF54" s="1">
        <f t="shared" si="65"/>
        <v>5.9999999999999995E-4</v>
      </c>
      <c r="AG54" s="1">
        <f t="shared" si="66"/>
        <v>1.1200000000000002E-2</v>
      </c>
      <c r="AH54" s="1">
        <f t="shared" si="67"/>
        <v>5.9999999999999995E-4</v>
      </c>
      <c r="AI54" s="1">
        <f t="shared" si="68"/>
        <v>1.1200000000000002E-2</v>
      </c>
      <c r="AJ54" s="1">
        <f t="shared" si="69"/>
        <v>3.4300000000000004E-2</v>
      </c>
      <c r="AK54" s="1">
        <f t="shared" si="70"/>
        <v>2.12E-2</v>
      </c>
      <c r="AL54" s="1">
        <f t="shared" si="71"/>
        <v>1.21E-2</v>
      </c>
      <c r="AM54" s="1">
        <f t="shared" si="72"/>
        <v>5.9999999999999995E-4</v>
      </c>
      <c r="AN54" s="1">
        <f t="shared" si="73"/>
        <v>5.9999999999999995E-4</v>
      </c>
      <c r="AO54" s="1">
        <f t="shared" si="74"/>
        <v>0.85970000000000002</v>
      </c>
      <c r="AQ54" s="5" t="s">
        <v>43</v>
      </c>
      <c r="AR54" s="1">
        <v>0</v>
      </c>
      <c r="AS54" s="1">
        <f t="shared" si="75"/>
        <v>0.02</v>
      </c>
      <c r="AT54" s="1">
        <f t="shared" si="76"/>
        <v>4.9400000000000006E-2</v>
      </c>
      <c r="AU54" s="1">
        <f t="shared" si="77"/>
        <v>2.9999999999999997E-4</v>
      </c>
      <c r="AV54" s="1">
        <f t="shared" si="78"/>
        <v>5.3899999999999997E-2</v>
      </c>
      <c r="AW54" s="1">
        <f t="shared" si="79"/>
        <v>4.99E-2</v>
      </c>
      <c r="AX54" s="1">
        <f t="shared" si="80"/>
        <v>5.6999999999999993E-3</v>
      </c>
      <c r="AY54" s="1">
        <f t="shared" si="81"/>
        <v>6.3899999999999998E-2</v>
      </c>
      <c r="AZ54" s="1">
        <f t="shared" si="82"/>
        <v>1.52E-2</v>
      </c>
      <c r="BA54" s="1">
        <f t="shared" si="83"/>
        <v>2.8399999999999998E-2</v>
      </c>
      <c r="BB54" s="1">
        <f t="shared" si="84"/>
        <v>1.7600000000000001E-2</v>
      </c>
      <c r="BC54" s="1">
        <f t="shared" si="85"/>
        <v>6.0999999999999995E-3</v>
      </c>
      <c r="BD54" s="1">
        <f t="shared" si="86"/>
        <v>0.6895</v>
      </c>
      <c r="BH54" s="2" t="s">
        <v>37</v>
      </c>
      <c r="BI54" s="3">
        <f t="shared" si="87"/>
        <v>8.3000000000000001E-3</v>
      </c>
      <c r="BJ54" s="3">
        <f t="shared" si="88"/>
        <v>1.1200000000000002E-2</v>
      </c>
      <c r="BK54" s="3">
        <f t="shared" si="89"/>
        <v>2.1499999999999998E-2</v>
      </c>
      <c r="BL54" s="3">
        <f t="shared" si="90"/>
        <v>2.6000000000000002E-2</v>
      </c>
      <c r="BM54" s="3">
        <f t="shared" si="91"/>
        <v>2.4500000000000001E-2</v>
      </c>
      <c r="BN54" s="3">
        <f t="shared" si="92"/>
        <v>4.6500000000000007E-2</v>
      </c>
      <c r="BO54" s="3">
        <f t="shared" si="93"/>
        <v>1.6399999999999998E-2</v>
      </c>
      <c r="BP54" s="3">
        <f t="shared" si="94"/>
        <v>5.16E-2</v>
      </c>
      <c r="BQ54" s="3">
        <f t="shared" si="95"/>
        <v>2.1099999999999997E-2</v>
      </c>
      <c r="BR54" s="3">
        <f t="shared" si="96"/>
        <v>1.3600000000000001E-2</v>
      </c>
      <c r="BS54" s="3">
        <f t="shared" si="97"/>
        <v>2.7900000000000001E-2</v>
      </c>
      <c r="BT54" s="3">
        <f t="shared" si="98"/>
        <v>8.6999999999999994E-3</v>
      </c>
      <c r="BU54" s="3">
        <f t="shared" si="99"/>
        <v>0.72260000000000002</v>
      </c>
    </row>
    <row r="55" spans="1:79">
      <c r="A55" s="7" t="s">
        <v>81</v>
      </c>
      <c r="B55" s="7">
        <v>0.41227279999999999</v>
      </c>
      <c r="C55" s="7">
        <v>2.8116599999999999E-2</v>
      </c>
      <c r="D55" s="7">
        <v>14.66</v>
      </c>
      <c r="E55" s="7">
        <v>0</v>
      </c>
      <c r="F55" s="7">
        <v>0.35716520000000002</v>
      </c>
      <c r="G55" s="7">
        <v>0.46738039999999997</v>
      </c>
      <c r="AB55" s="5" t="s">
        <v>44</v>
      </c>
      <c r="AC55" s="1">
        <v>0</v>
      </c>
      <c r="AD55" s="1">
        <f t="shared" si="63"/>
        <v>1.1399999999999999E-2</v>
      </c>
      <c r="AE55" s="1">
        <f t="shared" si="64"/>
        <v>1.5900000000000001E-2</v>
      </c>
      <c r="AF55" s="1">
        <f t="shared" si="65"/>
        <v>7.000000000000001E-4</v>
      </c>
      <c r="AG55" s="1">
        <f t="shared" si="66"/>
        <v>2.8799999999999999E-2</v>
      </c>
      <c r="AH55" s="1">
        <f t="shared" si="67"/>
        <v>1.2500000000000001E-2</v>
      </c>
      <c r="AI55" s="1">
        <f t="shared" si="68"/>
        <v>7.000000000000001E-4</v>
      </c>
      <c r="AJ55" s="1">
        <f t="shared" si="69"/>
        <v>7.000000000000001E-4</v>
      </c>
      <c r="AK55" s="1">
        <f t="shared" si="70"/>
        <v>7.000000000000001E-4</v>
      </c>
      <c r="AL55" s="1">
        <f t="shared" si="71"/>
        <v>7.000000000000001E-4</v>
      </c>
      <c r="AM55" s="1">
        <f t="shared" si="72"/>
        <v>7.000000000000001E-4</v>
      </c>
      <c r="AN55" s="1">
        <f t="shared" si="73"/>
        <v>7.000000000000001E-4</v>
      </c>
      <c r="AO55" s="1">
        <f t="shared" si="74"/>
        <v>0.92659999999999998</v>
      </c>
      <c r="AQ55" s="5" t="s">
        <v>44</v>
      </c>
      <c r="AR55" s="1">
        <v>0</v>
      </c>
      <c r="AS55" s="1">
        <f t="shared" si="75"/>
        <v>7.6E-3</v>
      </c>
      <c r="AT55" s="1">
        <f t="shared" si="76"/>
        <v>5.0700000000000002E-2</v>
      </c>
      <c r="AU55" s="1">
        <f t="shared" si="77"/>
        <v>2.5099999999999997E-2</v>
      </c>
      <c r="AV55" s="1">
        <f t="shared" si="78"/>
        <v>2.1000000000000001E-2</v>
      </c>
      <c r="AW55" s="1">
        <f t="shared" si="79"/>
        <v>8.6999999999999994E-3</v>
      </c>
      <c r="AX55" s="1">
        <f t="shared" si="80"/>
        <v>3.0299999999999997E-2</v>
      </c>
      <c r="AY55" s="1">
        <f t="shared" si="81"/>
        <v>7.8700000000000006E-2</v>
      </c>
      <c r="AZ55" s="1">
        <f t="shared" si="82"/>
        <v>5.0000000000000001E-4</v>
      </c>
      <c r="BA55" s="1">
        <f t="shared" si="83"/>
        <v>1.95E-2</v>
      </c>
      <c r="BB55" s="1">
        <f t="shared" si="84"/>
        <v>5.0000000000000001E-4</v>
      </c>
      <c r="BC55" s="1">
        <f t="shared" si="85"/>
        <v>1.03E-2</v>
      </c>
      <c r="BD55" s="1">
        <f t="shared" si="86"/>
        <v>0.747</v>
      </c>
      <c r="BH55" s="2" t="s">
        <v>38</v>
      </c>
      <c r="BI55" s="3">
        <f t="shared" si="87"/>
        <v>8.6E-3</v>
      </c>
      <c r="BJ55" s="3">
        <f t="shared" si="88"/>
        <v>9.7999999999999997E-3</v>
      </c>
      <c r="BK55" s="3">
        <f t="shared" si="89"/>
        <v>0.02</v>
      </c>
      <c r="BL55" s="3">
        <f t="shared" si="90"/>
        <v>1.8200000000000001E-2</v>
      </c>
      <c r="BM55" s="3">
        <f t="shared" si="91"/>
        <v>2.2799999999999997E-2</v>
      </c>
      <c r="BN55" s="3">
        <f t="shared" si="92"/>
        <v>4.1299999999999996E-2</v>
      </c>
      <c r="BO55" s="3">
        <f t="shared" si="93"/>
        <v>2.18E-2</v>
      </c>
      <c r="BP55" s="3">
        <f t="shared" si="94"/>
        <v>8.0299999999999996E-2</v>
      </c>
      <c r="BQ55" s="3">
        <f t="shared" si="95"/>
        <v>2.2000000000000002E-2</v>
      </c>
      <c r="BR55" s="3">
        <f t="shared" si="96"/>
        <v>1.1200000000000002E-2</v>
      </c>
      <c r="BS55" s="3">
        <f t="shared" si="97"/>
        <v>4.0199999999999993E-2</v>
      </c>
      <c r="BT55" s="3">
        <f t="shared" si="98"/>
        <v>1.67E-2</v>
      </c>
      <c r="BU55" s="3">
        <f t="shared" si="99"/>
        <v>0.68720000000000003</v>
      </c>
    </row>
    <row r="56" spans="1:79">
      <c r="A56" s="7" t="s">
        <v>82</v>
      </c>
      <c r="B56" s="7">
        <v>0.86521049999999999</v>
      </c>
      <c r="C56" s="7">
        <v>3.1048099999999999E-2</v>
      </c>
      <c r="D56" s="7">
        <v>27.87</v>
      </c>
      <c r="E56" s="7">
        <v>0</v>
      </c>
      <c r="F56" s="7">
        <v>0.80435730000000005</v>
      </c>
      <c r="G56" s="7">
        <v>0.92606359999999999</v>
      </c>
      <c r="AB56" s="5" t="s">
        <v>45</v>
      </c>
      <c r="AC56" s="1">
        <v>0</v>
      </c>
      <c r="AD56" s="1">
        <f t="shared" si="63"/>
        <v>8.0000000000000004E-4</v>
      </c>
      <c r="AE56" s="1">
        <f t="shared" si="64"/>
        <v>8.0000000000000004E-4</v>
      </c>
      <c r="AF56" s="1">
        <f t="shared" si="65"/>
        <v>8.0000000000000004E-4</v>
      </c>
      <c r="AG56" s="1">
        <f t="shared" si="66"/>
        <v>2.18E-2</v>
      </c>
      <c r="AH56" s="1">
        <f t="shared" si="67"/>
        <v>1.44E-2</v>
      </c>
      <c r="AI56" s="1">
        <f t="shared" si="68"/>
        <v>8.0000000000000004E-4</v>
      </c>
      <c r="AJ56" s="1">
        <f t="shared" si="69"/>
        <v>3.2599999999999997E-2</v>
      </c>
      <c r="AK56" s="1">
        <f t="shared" si="70"/>
        <v>8.0000000000000004E-4</v>
      </c>
      <c r="AL56" s="1">
        <f t="shared" si="71"/>
        <v>8.0000000000000004E-4</v>
      </c>
      <c r="AM56" s="1">
        <f t="shared" si="72"/>
        <v>8.0000000000000004E-4</v>
      </c>
      <c r="AN56" s="1">
        <f t="shared" si="73"/>
        <v>8.0000000000000004E-4</v>
      </c>
      <c r="AO56" s="1">
        <f t="shared" si="74"/>
        <v>0.92469999999999997</v>
      </c>
      <c r="AQ56" s="5" t="s">
        <v>45</v>
      </c>
      <c r="AR56" s="1">
        <v>0</v>
      </c>
      <c r="AS56" s="1">
        <f t="shared" si="75"/>
        <v>2.8999999999999998E-2</v>
      </c>
      <c r="AT56" s="1">
        <f t="shared" si="76"/>
        <v>7.000000000000001E-4</v>
      </c>
      <c r="AU56" s="1">
        <f t="shared" si="77"/>
        <v>7.000000000000001E-4</v>
      </c>
      <c r="AV56" s="1">
        <f t="shared" si="78"/>
        <v>3.39E-2</v>
      </c>
      <c r="AW56" s="1">
        <f t="shared" si="79"/>
        <v>1.1899999999999999E-2</v>
      </c>
      <c r="AX56" s="1">
        <f t="shared" si="80"/>
        <v>2.35E-2</v>
      </c>
      <c r="AY56" s="1">
        <f t="shared" si="81"/>
        <v>5.3800000000000001E-2</v>
      </c>
      <c r="AZ56" s="1">
        <f t="shared" si="82"/>
        <v>7.000000000000001E-4</v>
      </c>
      <c r="BA56" s="1">
        <f t="shared" si="83"/>
        <v>1.2E-2</v>
      </c>
      <c r="BB56" s="1">
        <f t="shared" si="84"/>
        <v>4.0500000000000001E-2</v>
      </c>
      <c r="BC56" s="1">
        <f t="shared" si="85"/>
        <v>7.000000000000001E-4</v>
      </c>
      <c r="BD56" s="1">
        <f t="shared" si="86"/>
        <v>0.79280000000000006</v>
      </c>
      <c r="BH56" s="2" t="s">
        <v>39</v>
      </c>
      <c r="BI56" s="3">
        <f t="shared" si="87"/>
        <v>9.300000000000001E-3</v>
      </c>
      <c r="BJ56" s="3">
        <f t="shared" si="88"/>
        <v>1.2800000000000001E-2</v>
      </c>
      <c r="BK56" s="3">
        <f t="shared" si="89"/>
        <v>1.7600000000000001E-2</v>
      </c>
      <c r="BL56" s="3">
        <f t="shared" si="90"/>
        <v>1.8799999999999997E-2</v>
      </c>
      <c r="BM56" s="3">
        <f t="shared" si="91"/>
        <v>2.4900000000000002E-2</v>
      </c>
      <c r="BN56" s="3">
        <f t="shared" si="92"/>
        <v>3.6000000000000004E-2</v>
      </c>
      <c r="BO56" s="3">
        <f t="shared" si="93"/>
        <v>2.7400000000000001E-2</v>
      </c>
      <c r="BP56" s="3">
        <f t="shared" si="94"/>
        <v>0.1067</v>
      </c>
      <c r="BQ56" s="3">
        <f t="shared" si="95"/>
        <v>2.2400000000000003E-2</v>
      </c>
      <c r="BR56" s="3">
        <f t="shared" si="96"/>
        <v>1.49E-2</v>
      </c>
      <c r="BS56" s="3">
        <f t="shared" si="97"/>
        <v>5.9900000000000002E-2</v>
      </c>
      <c r="BT56" s="3">
        <f t="shared" si="98"/>
        <v>2.53E-2</v>
      </c>
      <c r="BU56" s="3">
        <f t="shared" si="99"/>
        <v>0.62380000000000002</v>
      </c>
    </row>
    <row r="57" spans="1:79">
      <c r="A57" s="7" t="s">
        <v>83</v>
      </c>
      <c r="B57" s="7">
        <v>-0.1279864</v>
      </c>
      <c r="C57" s="7">
        <v>2.8116499999999999E-2</v>
      </c>
      <c r="D57" s="7">
        <v>-4.55</v>
      </c>
      <c r="E57" s="7">
        <v>0</v>
      </c>
      <c r="F57" s="7">
        <v>-0.1830937</v>
      </c>
      <c r="G57" s="7">
        <v>-7.2879100000000002E-2</v>
      </c>
      <c r="AB57" s="5" t="s">
        <v>46</v>
      </c>
      <c r="AC57" s="1">
        <v>0</v>
      </c>
      <c r="AD57" s="1">
        <f t="shared" si="63"/>
        <v>1.4000000000000002E-3</v>
      </c>
      <c r="AE57" s="1">
        <f t="shared" si="64"/>
        <v>1.4000000000000002E-3</v>
      </c>
      <c r="AF57" s="1">
        <f t="shared" si="65"/>
        <v>1.4000000000000002E-3</v>
      </c>
      <c r="AG57" s="1">
        <f t="shared" si="66"/>
        <v>6.1500000000000006E-2</v>
      </c>
      <c r="AH57" s="1">
        <f t="shared" si="67"/>
        <v>3.5699999999999996E-2</v>
      </c>
      <c r="AI57" s="1">
        <f t="shared" si="68"/>
        <v>1.4000000000000002E-3</v>
      </c>
      <c r="AJ57" s="1">
        <f t="shared" si="69"/>
        <v>1.4000000000000002E-3</v>
      </c>
      <c r="AK57" s="1">
        <f t="shared" si="70"/>
        <v>1.4000000000000002E-3</v>
      </c>
      <c r="AL57" s="1">
        <f t="shared" si="71"/>
        <v>1.4000000000000002E-3</v>
      </c>
      <c r="AM57" s="1">
        <f t="shared" si="72"/>
        <v>1.4000000000000002E-3</v>
      </c>
      <c r="AN57" s="1">
        <f t="shared" si="73"/>
        <v>1.4000000000000002E-3</v>
      </c>
      <c r="AO57" s="1">
        <f t="shared" si="74"/>
        <v>0.8901</v>
      </c>
      <c r="AQ57" s="5" t="s">
        <v>46</v>
      </c>
      <c r="AR57" s="1">
        <v>0</v>
      </c>
      <c r="AS57" s="1">
        <f t="shared" si="75"/>
        <v>8.9999999999999998E-4</v>
      </c>
      <c r="AT57" s="1">
        <f t="shared" si="76"/>
        <v>8.9999999999999998E-4</v>
      </c>
      <c r="AU57" s="1">
        <f t="shared" si="77"/>
        <v>8.9999999999999998E-4</v>
      </c>
      <c r="AV57" s="1">
        <f t="shared" si="78"/>
        <v>8.9999999999999998E-4</v>
      </c>
      <c r="AW57" s="1">
        <f t="shared" si="79"/>
        <v>8.9999999999999998E-4</v>
      </c>
      <c r="AX57" s="1">
        <f t="shared" si="80"/>
        <v>8.9999999999999998E-4</v>
      </c>
      <c r="AY57" s="1">
        <f t="shared" si="81"/>
        <v>8.9999999999999998E-4</v>
      </c>
      <c r="AZ57" s="1">
        <f t="shared" si="82"/>
        <v>8.9999999999999998E-4</v>
      </c>
      <c r="BA57" s="1">
        <f t="shared" si="83"/>
        <v>8.9999999999999998E-4</v>
      </c>
      <c r="BB57" s="1">
        <f t="shared" si="84"/>
        <v>3.8900000000000004E-2</v>
      </c>
      <c r="BC57" s="1">
        <f t="shared" si="85"/>
        <v>8.9999999999999998E-4</v>
      </c>
      <c r="BD57" s="1">
        <f t="shared" si="86"/>
        <v>0.9516</v>
      </c>
      <c r="BH57" s="2" t="s">
        <v>40</v>
      </c>
      <c r="BI57" s="3">
        <f t="shared" si="87"/>
        <v>1.47E-2</v>
      </c>
      <c r="BJ57" s="3">
        <f t="shared" si="88"/>
        <v>1.47E-2</v>
      </c>
      <c r="BK57" s="3">
        <f t="shared" si="89"/>
        <v>2.2599999999999999E-2</v>
      </c>
      <c r="BL57" s="3">
        <f t="shared" si="90"/>
        <v>2.0499999999999997E-2</v>
      </c>
      <c r="BM57" s="3">
        <f t="shared" si="91"/>
        <v>3.2000000000000001E-2</v>
      </c>
      <c r="BN57" s="3">
        <f t="shared" si="92"/>
        <v>3.0099999999999998E-2</v>
      </c>
      <c r="BO57" s="3">
        <f t="shared" si="93"/>
        <v>2.9900000000000003E-2</v>
      </c>
      <c r="BP57" s="3">
        <f t="shared" si="94"/>
        <v>0.1094</v>
      </c>
      <c r="BQ57" s="3">
        <f t="shared" si="95"/>
        <v>2.4199999999999999E-2</v>
      </c>
      <c r="BR57" s="3">
        <f t="shared" si="96"/>
        <v>1.6500000000000001E-2</v>
      </c>
      <c r="BS57" s="3">
        <f t="shared" si="97"/>
        <v>7.0400000000000004E-2</v>
      </c>
      <c r="BT57" s="3">
        <f t="shared" si="98"/>
        <v>3.0499999999999999E-2</v>
      </c>
      <c r="BU57" s="3">
        <f t="shared" si="99"/>
        <v>0.58450000000000002</v>
      </c>
    </row>
    <row r="58" spans="1:79">
      <c r="A58" s="7" t="s">
        <v>84</v>
      </c>
      <c r="B58" s="7">
        <v>0.26765319999999998</v>
      </c>
      <c r="C58" s="7">
        <v>4.1020899999999999E-2</v>
      </c>
      <c r="D58" s="7">
        <v>6.52</v>
      </c>
      <c r="E58" s="7">
        <v>0</v>
      </c>
      <c r="F58" s="7">
        <v>0.1872537</v>
      </c>
      <c r="G58" s="7">
        <v>0.34805269999999999</v>
      </c>
      <c r="AB58" s="5" t="s">
        <v>47</v>
      </c>
      <c r="AC58" s="1">
        <v>0</v>
      </c>
      <c r="AD58" s="1">
        <f t="shared" si="63"/>
        <v>2.8900000000000002E-2</v>
      </c>
      <c r="AE58" s="1">
        <f t="shared" si="64"/>
        <v>5.0000000000000001E-4</v>
      </c>
      <c r="AF58" s="1">
        <f t="shared" si="65"/>
        <v>1.2699999999999999E-2</v>
      </c>
      <c r="AG58" s="1">
        <f t="shared" si="66"/>
        <v>8.199999999999999E-3</v>
      </c>
      <c r="AH58" s="1">
        <f t="shared" si="67"/>
        <v>3.7599999999999995E-2</v>
      </c>
      <c r="AI58" s="1">
        <f t="shared" si="68"/>
        <v>5.0000000000000001E-4</v>
      </c>
      <c r="AJ58" s="1">
        <f t="shared" si="69"/>
        <v>2.8999999999999998E-2</v>
      </c>
      <c r="AK58" s="1">
        <f t="shared" si="70"/>
        <v>5.0000000000000001E-4</v>
      </c>
      <c r="AL58" s="1">
        <f t="shared" si="71"/>
        <v>5.0000000000000001E-4</v>
      </c>
      <c r="AM58" s="1">
        <f t="shared" si="72"/>
        <v>5.0000000000000001E-4</v>
      </c>
      <c r="AN58" s="1">
        <f t="shared" si="73"/>
        <v>5.0000000000000001E-4</v>
      </c>
      <c r="AO58" s="1">
        <f t="shared" si="74"/>
        <v>0.88080000000000003</v>
      </c>
      <c r="AQ58" s="5" t="s">
        <v>47</v>
      </c>
      <c r="AR58" s="1">
        <v>0</v>
      </c>
      <c r="AS58" s="1">
        <f t="shared" si="75"/>
        <v>3.0800000000000001E-2</v>
      </c>
      <c r="AT58" s="1">
        <f t="shared" si="76"/>
        <v>4.0000000000000002E-4</v>
      </c>
      <c r="AU58" s="1">
        <f t="shared" si="77"/>
        <v>4.0000000000000002E-4</v>
      </c>
      <c r="AV58" s="1">
        <f t="shared" si="78"/>
        <v>4.0000000000000002E-4</v>
      </c>
      <c r="AW58" s="1">
        <f t="shared" si="79"/>
        <v>2.1299999999999999E-2</v>
      </c>
      <c r="AX58" s="1">
        <f t="shared" si="80"/>
        <v>4.0000000000000002E-4</v>
      </c>
      <c r="AY58" s="1">
        <f t="shared" si="81"/>
        <v>1.7600000000000001E-2</v>
      </c>
      <c r="AZ58" s="1">
        <f t="shared" si="82"/>
        <v>4.0000000000000002E-4</v>
      </c>
      <c r="BA58" s="1">
        <f t="shared" si="83"/>
        <v>8.5000000000000006E-3</v>
      </c>
      <c r="BB58" s="1">
        <f t="shared" si="84"/>
        <v>9.0000000000000011E-3</v>
      </c>
      <c r="BC58" s="1">
        <f t="shared" si="85"/>
        <v>9.0000000000000011E-3</v>
      </c>
      <c r="BD58" s="1">
        <f t="shared" si="86"/>
        <v>0.90170000000000006</v>
      </c>
      <c r="BH58" s="2" t="s">
        <v>41</v>
      </c>
      <c r="BI58" s="3">
        <f t="shared" si="87"/>
        <v>1.6200000000000003E-2</v>
      </c>
      <c r="BJ58" s="3">
        <f t="shared" si="88"/>
        <v>1.2800000000000001E-2</v>
      </c>
      <c r="BK58" s="3">
        <f t="shared" si="89"/>
        <v>2.1400000000000002E-2</v>
      </c>
      <c r="BL58" s="3">
        <f t="shared" si="90"/>
        <v>1.9099999999999999E-2</v>
      </c>
      <c r="BM58" s="3">
        <f t="shared" si="91"/>
        <v>3.6299999999999999E-2</v>
      </c>
      <c r="BN58" s="3">
        <f t="shared" si="92"/>
        <v>0.04</v>
      </c>
      <c r="BO58" s="3">
        <f t="shared" si="93"/>
        <v>2.8799999999999999E-2</v>
      </c>
      <c r="BP58" s="3">
        <f t="shared" si="94"/>
        <v>8.8699999999999987E-2</v>
      </c>
      <c r="BQ58" s="3">
        <f t="shared" si="95"/>
        <v>2.3900000000000001E-2</v>
      </c>
      <c r="BR58" s="3">
        <f t="shared" si="96"/>
        <v>1.9799999999999998E-2</v>
      </c>
      <c r="BS58" s="3">
        <f t="shared" si="97"/>
        <v>5.5999999999999994E-2</v>
      </c>
      <c r="BT58" s="3">
        <f t="shared" si="98"/>
        <v>3.1200000000000002E-2</v>
      </c>
      <c r="BU58" s="3">
        <f t="shared" si="99"/>
        <v>0.60570000000000002</v>
      </c>
    </row>
    <row r="59" spans="1:79">
      <c r="A59" s="7" t="s">
        <v>85</v>
      </c>
      <c r="B59" s="7">
        <v>0.50268869999999999</v>
      </c>
      <c r="C59" s="7">
        <v>5.64155E-2</v>
      </c>
      <c r="D59" s="7">
        <v>8.91</v>
      </c>
      <c r="E59" s="7">
        <v>0</v>
      </c>
      <c r="F59" s="7">
        <v>0.39211620000000003</v>
      </c>
      <c r="G59" s="7">
        <v>0.6132611</v>
      </c>
      <c r="BH59" s="2" t="s">
        <v>42</v>
      </c>
      <c r="BI59" s="3">
        <f t="shared" si="87"/>
        <v>1.5700000000000002E-2</v>
      </c>
      <c r="BJ59" s="3">
        <f t="shared" si="88"/>
        <v>1.04E-2</v>
      </c>
      <c r="BK59" s="3">
        <f t="shared" si="89"/>
        <v>1.77E-2</v>
      </c>
      <c r="BL59" s="3">
        <f t="shared" si="90"/>
        <v>2.6200000000000001E-2</v>
      </c>
      <c r="BM59" s="3">
        <f t="shared" si="91"/>
        <v>3.4700000000000002E-2</v>
      </c>
      <c r="BN59" s="3">
        <f t="shared" si="92"/>
        <v>4.1100000000000005E-2</v>
      </c>
      <c r="BO59" s="3">
        <f t="shared" si="93"/>
        <v>2.3300000000000001E-2</v>
      </c>
      <c r="BP59" s="3">
        <f t="shared" si="94"/>
        <v>8.2400000000000001E-2</v>
      </c>
      <c r="BQ59" s="3">
        <f t="shared" si="95"/>
        <v>2.5399999999999999E-2</v>
      </c>
      <c r="BR59" s="3">
        <f t="shared" si="96"/>
        <v>2.0400000000000001E-2</v>
      </c>
      <c r="BS59" s="3">
        <f t="shared" si="97"/>
        <v>4.9299999999999997E-2</v>
      </c>
      <c r="BT59" s="3">
        <f t="shared" si="98"/>
        <v>2.3099999999999999E-2</v>
      </c>
      <c r="BU59" s="3">
        <f t="shared" si="99"/>
        <v>0.63019999999999998</v>
      </c>
    </row>
    <row r="60" spans="1:79">
      <c r="A60" s="7" t="s">
        <v>86</v>
      </c>
      <c r="B60" s="7">
        <v>-0.71669720000000003</v>
      </c>
      <c r="C60" s="7">
        <v>2.26932E-2</v>
      </c>
      <c r="D60" s="7">
        <v>-31.58</v>
      </c>
      <c r="E60" s="7">
        <v>0</v>
      </c>
      <c r="F60" s="7">
        <v>-0.76117520000000005</v>
      </c>
      <c r="G60" s="7">
        <v>-0.67221929999999996</v>
      </c>
      <c r="BH60" s="2" t="s">
        <v>43</v>
      </c>
      <c r="BI60" s="3">
        <f t="shared" si="87"/>
        <v>1.4199999999999999E-2</v>
      </c>
      <c r="BJ60" s="3">
        <f t="shared" si="88"/>
        <v>1.03E-2</v>
      </c>
      <c r="BK60" s="3">
        <f t="shared" si="89"/>
        <v>2.5399999999999999E-2</v>
      </c>
      <c r="BL60" s="3">
        <f t="shared" si="90"/>
        <v>2.3900000000000001E-2</v>
      </c>
      <c r="BM60" s="3">
        <f t="shared" si="91"/>
        <v>4.3099999999999999E-2</v>
      </c>
      <c r="BN60" s="3">
        <f t="shared" si="92"/>
        <v>4.0899999999999999E-2</v>
      </c>
      <c r="BO60" s="3">
        <f t="shared" si="93"/>
        <v>2.46E-2</v>
      </c>
      <c r="BP60" s="3">
        <f t="shared" si="94"/>
        <v>7.6399999999999996E-2</v>
      </c>
      <c r="BQ60" s="3">
        <f t="shared" si="95"/>
        <v>2.8300000000000002E-2</v>
      </c>
      <c r="BR60" s="3">
        <f t="shared" si="96"/>
        <v>2.3399999999999997E-2</v>
      </c>
      <c r="BS60" s="3">
        <f t="shared" si="97"/>
        <v>4.0300000000000002E-2</v>
      </c>
      <c r="BT60" s="3">
        <f t="shared" si="98"/>
        <v>2.1499999999999998E-2</v>
      </c>
      <c r="BU60" s="3">
        <f t="shared" si="99"/>
        <v>0.62770000000000004</v>
      </c>
    </row>
    <row r="61" spans="1:79">
      <c r="A61" s="7" t="s">
        <v>20</v>
      </c>
      <c r="B61" s="7">
        <v>-4.3025739999999999</v>
      </c>
      <c r="C61" s="7">
        <v>2.0872000000000002E-2</v>
      </c>
      <c r="D61" s="7">
        <v>-206.14</v>
      </c>
      <c r="E61" s="7">
        <v>0</v>
      </c>
      <c r="F61" s="7">
        <v>-4.343483</v>
      </c>
      <c r="G61" s="7">
        <v>-4.261666</v>
      </c>
      <c r="AB61" s="8" t="str">
        <f>CONCATENATE(A110,"",B110," ",C110," ",D110," ",E110," ",F110," ",G110," ",H110," ",I110)</f>
        <v xml:space="preserve">-&gt;m_from = Hodh Gharby, m_male = Female </v>
      </c>
      <c r="AQ61" s="8" t="str">
        <f>CONCATENATE(A133,"",B133," ",C133," ",D133," ",E133," ",F133," ",G133," ",H133," ",I133)</f>
        <v xml:space="preserve">-&gt;m_from = Hodh Gharby, m_male = Male </v>
      </c>
      <c r="BH61" s="2" t="s">
        <v>44</v>
      </c>
      <c r="BI61" s="3">
        <f t="shared" si="87"/>
        <v>1.5300000000000001E-2</v>
      </c>
      <c r="BJ61" s="3">
        <f t="shared" si="88"/>
        <v>1.18E-2</v>
      </c>
      <c r="BK61" s="3">
        <f t="shared" si="89"/>
        <v>1.54E-2</v>
      </c>
      <c r="BL61" s="3">
        <f t="shared" si="90"/>
        <v>2.1099999999999997E-2</v>
      </c>
      <c r="BM61" s="3">
        <f t="shared" si="91"/>
        <v>3.1E-2</v>
      </c>
      <c r="BN61" s="3">
        <f t="shared" si="92"/>
        <v>4.36E-2</v>
      </c>
      <c r="BO61" s="3">
        <f t="shared" si="93"/>
        <v>2.23E-2</v>
      </c>
      <c r="BP61" s="3">
        <f t="shared" si="94"/>
        <v>0.06</v>
      </c>
      <c r="BQ61" s="3">
        <f t="shared" si="95"/>
        <v>3.8599999999999995E-2</v>
      </c>
      <c r="BR61" s="3">
        <f t="shared" si="96"/>
        <v>2.6099999999999998E-2</v>
      </c>
      <c r="BS61" s="3">
        <f t="shared" si="97"/>
        <v>3.9E-2</v>
      </c>
      <c r="BT61" s="3">
        <f t="shared" si="98"/>
        <v>1.32E-2</v>
      </c>
      <c r="BU61" s="3">
        <f t="shared" si="99"/>
        <v>0.66269999999999996</v>
      </c>
    </row>
    <row r="62" spans="1:79">
      <c r="AB62" s="2" t="str">
        <f>CONCATENATE(A111,"",B111," ",C111," ",D111," ",E111," ",F111," ",G111," ",H111," ",I111)</f>
        <v xml:space="preserve">       </v>
      </c>
      <c r="AQ62" s="2" t="str">
        <f>CONCATENATE(A134,"",B134," ",C134," ",D134," ",E134," ",F134," ",G134," ",H134," ",I134)</f>
        <v xml:space="preserve">       </v>
      </c>
      <c r="BH62" s="2" t="s">
        <v>45</v>
      </c>
      <c r="BI62" s="3">
        <f t="shared" si="87"/>
        <v>1.78E-2</v>
      </c>
      <c r="BJ62" s="3">
        <f t="shared" si="88"/>
        <v>1.09E-2</v>
      </c>
      <c r="BK62" s="3">
        <f t="shared" si="89"/>
        <v>1.9599999999999999E-2</v>
      </c>
      <c r="BL62" s="3">
        <f t="shared" si="90"/>
        <v>2.1099999999999997E-2</v>
      </c>
      <c r="BM62" s="3">
        <f t="shared" si="91"/>
        <v>2.69E-2</v>
      </c>
      <c r="BN62" s="3">
        <f t="shared" si="92"/>
        <v>4.1900000000000007E-2</v>
      </c>
      <c r="BO62" s="3">
        <f t="shared" si="93"/>
        <v>1.9E-2</v>
      </c>
      <c r="BP62" s="3">
        <f t="shared" si="94"/>
        <v>5.1699999999999996E-2</v>
      </c>
      <c r="BQ62" s="3">
        <f t="shared" si="95"/>
        <v>3.3599999999999998E-2</v>
      </c>
      <c r="BR62" s="3">
        <f t="shared" si="96"/>
        <v>2.0400000000000001E-2</v>
      </c>
      <c r="BS62" s="3">
        <f t="shared" si="97"/>
        <v>3.2000000000000001E-2</v>
      </c>
      <c r="BT62" s="3">
        <f t="shared" si="98"/>
        <v>1.6899999999999998E-2</v>
      </c>
      <c r="BU62" s="3">
        <f t="shared" si="99"/>
        <v>0.68810000000000004</v>
      </c>
    </row>
    <row r="63" spans="1:79">
      <c r="AB63" s="5"/>
      <c r="AC63" s="5" t="s">
        <v>22</v>
      </c>
      <c r="AD63" s="5" t="s">
        <v>23</v>
      </c>
      <c r="AE63" s="5" t="s">
        <v>24</v>
      </c>
      <c r="AF63" s="5" t="s">
        <v>25</v>
      </c>
      <c r="AG63" s="5" t="s">
        <v>26</v>
      </c>
      <c r="AH63" s="5" t="s">
        <v>27</v>
      </c>
      <c r="AI63" s="5" t="s">
        <v>28</v>
      </c>
      <c r="AJ63" s="5" t="s">
        <v>29</v>
      </c>
      <c r="AK63" s="5" t="s">
        <v>30</v>
      </c>
      <c r="AL63" s="5" t="s">
        <v>31</v>
      </c>
      <c r="AM63" s="5" t="s">
        <v>32</v>
      </c>
      <c r="AN63" s="5" t="s">
        <v>33</v>
      </c>
      <c r="AO63" s="5" t="s">
        <v>34</v>
      </c>
      <c r="AQ63" s="5"/>
      <c r="AR63" s="5" t="s">
        <v>22</v>
      </c>
      <c r="AS63" s="5" t="s">
        <v>23</v>
      </c>
      <c r="AT63" s="5" t="s">
        <v>24</v>
      </c>
      <c r="AU63" s="5" t="s">
        <v>25</v>
      </c>
      <c r="AV63" s="5" t="s">
        <v>26</v>
      </c>
      <c r="AW63" s="5" t="s">
        <v>27</v>
      </c>
      <c r="AX63" s="5" t="s">
        <v>28</v>
      </c>
      <c r="AY63" s="5" t="s">
        <v>29</v>
      </c>
      <c r="AZ63" s="5" t="s">
        <v>30</v>
      </c>
      <c r="BA63" s="5" t="s">
        <v>31</v>
      </c>
      <c r="BB63" s="5" t="s">
        <v>32</v>
      </c>
      <c r="BC63" s="5" t="s">
        <v>33</v>
      </c>
      <c r="BD63" s="5" t="s">
        <v>34</v>
      </c>
      <c r="BH63" s="2" t="s">
        <v>46</v>
      </c>
      <c r="BI63" s="3">
        <f t="shared" si="87"/>
        <v>2.2499999999999999E-2</v>
      </c>
      <c r="BJ63" s="3">
        <f t="shared" si="88"/>
        <v>7.4000000000000003E-3</v>
      </c>
      <c r="BK63" s="3">
        <f t="shared" si="89"/>
        <v>2.0199999999999999E-2</v>
      </c>
      <c r="BL63" s="3">
        <f t="shared" si="90"/>
        <v>1.8799999999999997E-2</v>
      </c>
      <c r="BM63" s="3">
        <f t="shared" si="91"/>
        <v>3.56E-2</v>
      </c>
      <c r="BN63" s="3">
        <f t="shared" si="92"/>
        <v>4.2599999999999999E-2</v>
      </c>
      <c r="BO63" s="3">
        <f t="shared" si="93"/>
        <v>2.1299999999999999E-2</v>
      </c>
      <c r="BP63" s="3">
        <f t="shared" si="94"/>
        <v>0.03</v>
      </c>
      <c r="BQ63" s="3">
        <f t="shared" si="95"/>
        <v>3.4200000000000001E-2</v>
      </c>
      <c r="BR63" s="3">
        <f t="shared" si="96"/>
        <v>1.9099999999999999E-2</v>
      </c>
      <c r="BS63" s="3">
        <f t="shared" si="97"/>
        <v>2.3799999999999998E-2</v>
      </c>
      <c r="BT63" s="3">
        <f t="shared" si="98"/>
        <v>1.2E-2</v>
      </c>
      <c r="BU63" s="3">
        <f t="shared" si="99"/>
        <v>0.7127</v>
      </c>
    </row>
    <row r="64" spans="1:79">
      <c r="A64" s="7" t="s">
        <v>52</v>
      </c>
      <c r="B64" s="7" t="s">
        <v>53</v>
      </c>
      <c r="C64" s="7" t="s">
        <v>54</v>
      </c>
      <c r="D64" s="7" t="s">
        <v>55</v>
      </c>
      <c r="E64" s="7" t="s">
        <v>56</v>
      </c>
      <c r="F64" s="7" t="s">
        <v>57</v>
      </c>
      <c r="G64" s="7" t="s">
        <v>54</v>
      </c>
      <c r="H64" s="7" t="s">
        <v>0</v>
      </c>
      <c r="I64" s="7"/>
      <c r="J64" s="7"/>
      <c r="K64" s="7"/>
      <c r="L64" s="7"/>
      <c r="M64" s="7"/>
      <c r="N64" s="7"/>
      <c r="AB64" s="5" t="s">
        <v>35</v>
      </c>
      <c r="AC64" s="1">
        <f t="shared" ref="AC64:AC76" si="100">B115/100</f>
        <v>3.73E-2</v>
      </c>
      <c r="AD64" s="1">
        <v>0</v>
      </c>
      <c r="AE64" s="1">
        <f t="shared" ref="AE64:AE76" si="101">C115/100</f>
        <v>3.8599999999999995E-2</v>
      </c>
      <c r="AF64" s="1">
        <f t="shared" ref="AF64:AF76" si="102">D115/100</f>
        <v>2.7000000000000001E-3</v>
      </c>
      <c r="AG64" s="1">
        <f t="shared" ref="AG64:AG76" si="103">E115/100</f>
        <v>1.4800000000000001E-2</v>
      </c>
      <c r="AH64" s="1">
        <f t="shared" ref="AH64:AH76" si="104">F115/100</f>
        <v>1.72E-2</v>
      </c>
      <c r="AI64" s="1">
        <f t="shared" ref="AI64:AI76" si="105">G115/100</f>
        <v>2.7000000000000001E-3</v>
      </c>
      <c r="AJ64" s="1">
        <f t="shared" ref="AJ64:AJ76" si="106">H115/100</f>
        <v>3.8800000000000001E-2</v>
      </c>
      <c r="AK64" s="1">
        <f t="shared" ref="AK64:AK76" si="107">I115/100</f>
        <v>5.1999999999999998E-3</v>
      </c>
      <c r="AL64" s="1">
        <f t="shared" ref="AL64:AL76" si="108">J115/100</f>
        <v>7.6E-3</v>
      </c>
      <c r="AM64" s="1">
        <f t="shared" ref="AM64:AM76" si="109">K115/100</f>
        <v>2.6699999999999998E-2</v>
      </c>
      <c r="AN64" s="1">
        <f t="shared" ref="AN64:AN76" si="110">L115/100</f>
        <v>1E-4</v>
      </c>
      <c r="AO64" s="1">
        <f t="shared" ref="AO64:AO76" si="111">M115/100</f>
        <v>0.80830000000000002</v>
      </c>
      <c r="AQ64" s="5" t="s">
        <v>35</v>
      </c>
      <c r="AR64" s="1">
        <f t="shared" ref="AR64:AR76" si="112">B138/100</f>
        <v>5.9900000000000002E-2</v>
      </c>
      <c r="AS64" s="1">
        <v>0</v>
      </c>
      <c r="AT64" s="1">
        <f t="shared" ref="AT64:AT76" si="113">C138/100</f>
        <v>5.3800000000000001E-2</v>
      </c>
      <c r="AU64" s="1">
        <f t="shared" ref="AU64:AU76" si="114">D138/100</f>
        <v>9.0000000000000011E-3</v>
      </c>
      <c r="AV64" s="1">
        <f t="shared" ref="AV64:AV76" si="115">E138/100</f>
        <v>1.8200000000000001E-2</v>
      </c>
      <c r="AW64" s="1">
        <f t="shared" ref="AW64:AW76" si="116">F138/100</f>
        <v>1.3100000000000001E-2</v>
      </c>
      <c r="AX64" s="1">
        <f t="shared" ref="AX64:AX76" si="117">G138/100</f>
        <v>1E-4</v>
      </c>
      <c r="AY64" s="1">
        <f t="shared" ref="AY64:AY76" si="118">H138/100</f>
        <v>3.6000000000000004E-2</v>
      </c>
      <c r="AZ64" s="1">
        <f t="shared" ref="AZ64:AZ76" si="119">I138/100</f>
        <v>1.0800000000000001E-2</v>
      </c>
      <c r="BA64" s="1">
        <f t="shared" ref="BA64:BA76" si="120">J138/100</f>
        <v>2.3999999999999998E-3</v>
      </c>
      <c r="BB64" s="1">
        <f t="shared" ref="BB64:BB76" si="121">K138/100</f>
        <v>1.49E-2</v>
      </c>
      <c r="BC64" s="1">
        <f t="shared" ref="BC64:BC76" si="122">L138/100</f>
        <v>1E-4</v>
      </c>
      <c r="BD64" s="1">
        <f t="shared" ref="BD64:BD76" si="123">M138/100</f>
        <v>0.78159999999999996</v>
      </c>
      <c r="BH64" s="2" t="s">
        <v>47</v>
      </c>
      <c r="BI64" s="3">
        <f t="shared" si="87"/>
        <v>9.7999999999999997E-3</v>
      </c>
      <c r="BJ64" s="3">
        <f t="shared" si="88"/>
        <v>1.2199999999999999E-2</v>
      </c>
      <c r="BK64" s="3">
        <f t="shared" si="89"/>
        <v>1.1599999999999999E-2</v>
      </c>
      <c r="BL64" s="3">
        <f t="shared" si="90"/>
        <v>1.32E-2</v>
      </c>
      <c r="BM64" s="3">
        <f t="shared" si="91"/>
        <v>2.4500000000000001E-2</v>
      </c>
      <c r="BN64" s="3">
        <f t="shared" si="92"/>
        <v>3.6400000000000002E-2</v>
      </c>
      <c r="BO64" s="3">
        <f t="shared" si="93"/>
        <v>1.72E-2</v>
      </c>
      <c r="BP64" s="3">
        <f t="shared" si="94"/>
        <v>3.1699999999999999E-2</v>
      </c>
      <c r="BQ64" s="3">
        <f t="shared" si="95"/>
        <v>4.0599999999999997E-2</v>
      </c>
      <c r="BR64" s="3">
        <f t="shared" si="96"/>
        <v>1.29E-2</v>
      </c>
      <c r="BS64" s="3">
        <f t="shared" si="97"/>
        <v>2.1099999999999997E-2</v>
      </c>
      <c r="BT64" s="3">
        <f t="shared" si="98"/>
        <v>4.0999999999999995E-3</v>
      </c>
      <c r="BU64" s="3">
        <f t="shared" si="99"/>
        <v>0.76469999999999994</v>
      </c>
    </row>
    <row r="65" spans="1:56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AB65" s="5" t="s">
        <v>36</v>
      </c>
      <c r="AC65" s="1">
        <f t="shared" si="100"/>
        <v>3.3500000000000002E-2</v>
      </c>
      <c r="AD65" s="1">
        <v>0</v>
      </c>
      <c r="AE65" s="1">
        <f t="shared" si="101"/>
        <v>5.0799999999999998E-2</v>
      </c>
      <c r="AF65" s="1">
        <f t="shared" si="102"/>
        <v>7.4999999999999997E-3</v>
      </c>
      <c r="AG65" s="1">
        <f t="shared" si="103"/>
        <v>1.52E-2</v>
      </c>
      <c r="AH65" s="1">
        <f t="shared" si="104"/>
        <v>1.8700000000000001E-2</v>
      </c>
      <c r="AI65" s="1">
        <f t="shared" si="105"/>
        <v>2.0000000000000001E-4</v>
      </c>
      <c r="AJ65" s="1">
        <f t="shared" si="106"/>
        <v>3.5299999999999998E-2</v>
      </c>
      <c r="AK65" s="1">
        <f t="shared" si="107"/>
        <v>3.9000000000000003E-3</v>
      </c>
      <c r="AL65" s="1">
        <f t="shared" si="108"/>
        <v>3.8E-3</v>
      </c>
      <c r="AM65" s="1">
        <f t="shared" si="109"/>
        <v>8.0000000000000002E-3</v>
      </c>
      <c r="AN65" s="1">
        <f t="shared" si="110"/>
        <v>2.0000000000000001E-4</v>
      </c>
      <c r="AO65" s="1">
        <f t="shared" si="111"/>
        <v>0.82279999999999998</v>
      </c>
      <c r="AQ65" s="5" t="s">
        <v>36</v>
      </c>
      <c r="AR65" s="1">
        <f t="shared" si="112"/>
        <v>4.5899999999999996E-2</v>
      </c>
      <c r="AS65" s="1">
        <v>0</v>
      </c>
      <c r="AT65" s="1">
        <f t="shared" si="113"/>
        <v>6.88E-2</v>
      </c>
      <c r="AU65" s="1">
        <f t="shared" si="114"/>
        <v>7.1999999999999998E-3</v>
      </c>
      <c r="AV65" s="1">
        <f t="shared" si="115"/>
        <v>7.4000000000000003E-3</v>
      </c>
      <c r="AW65" s="1">
        <f t="shared" si="116"/>
        <v>3.8E-3</v>
      </c>
      <c r="AX65" s="1">
        <f t="shared" si="117"/>
        <v>3.8E-3</v>
      </c>
      <c r="AY65" s="1">
        <f t="shared" si="118"/>
        <v>2.7400000000000001E-2</v>
      </c>
      <c r="AZ65" s="1">
        <f t="shared" si="119"/>
        <v>2.4900000000000002E-2</v>
      </c>
      <c r="BA65" s="1">
        <f t="shared" si="120"/>
        <v>3.7000000000000002E-3</v>
      </c>
      <c r="BB65" s="1">
        <f t="shared" si="121"/>
        <v>1.5700000000000002E-2</v>
      </c>
      <c r="BC65" s="1">
        <f t="shared" si="122"/>
        <v>2.0000000000000001E-4</v>
      </c>
      <c r="BD65" s="1">
        <f t="shared" si="123"/>
        <v>0.79120000000000001</v>
      </c>
    </row>
    <row r="66" spans="1:56">
      <c r="A66" s="7"/>
      <c r="B66" s="7" t="s">
        <v>50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AB66" s="5" t="s">
        <v>37</v>
      </c>
      <c r="AC66" s="1">
        <f t="shared" si="100"/>
        <v>4.07E-2</v>
      </c>
      <c r="AD66" s="1">
        <v>0</v>
      </c>
      <c r="AE66" s="1">
        <f t="shared" si="101"/>
        <v>6.1200000000000004E-2</v>
      </c>
      <c r="AF66" s="1">
        <f t="shared" si="102"/>
        <v>1.0200000000000001E-2</v>
      </c>
      <c r="AG66" s="1">
        <f t="shared" si="103"/>
        <v>1.04E-2</v>
      </c>
      <c r="AH66" s="1">
        <f t="shared" si="104"/>
        <v>5.1000000000000004E-3</v>
      </c>
      <c r="AI66" s="1">
        <f t="shared" si="105"/>
        <v>2.9999999999999997E-4</v>
      </c>
      <c r="AJ66" s="1">
        <f t="shared" si="106"/>
        <v>2.5699999999999997E-2</v>
      </c>
      <c r="AK66" s="1">
        <f t="shared" si="107"/>
        <v>2.9999999999999997E-4</v>
      </c>
      <c r="AL66" s="1">
        <f t="shared" si="108"/>
        <v>5.0000000000000001E-3</v>
      </c>
      <c r="AM66" s="1">
        <f t="shared" si="109"/>
        <v>5.3E-3</v>
      </c>
      <c r="AN66" s="1">
        <f t="shared" si="110"/>
        <v>2.9999999999999997E-4</v>
      </c>
      <c r="AO66" s="1">
        <f t="shared" si="111"/>
        <v>0.83560000000000001</v>
      </c>
      <c r="AQ66" s="5" t="s">
        <v>37</v>
      </c>
      <c r="AR66" s="1">
        <f t="shared" si="112"/>
        <v>3.5299999999999998E-2</v>
      </c>
      <c r="AS66" s="1">
        <v>0</v>
      </c>
      <c r="AT66" s="1">
        <f t="shared" si="113"/>
        <v>3.5400000000000001E-2</v>
      </c>
      <c r="AU66" s="1">
        <f t="shared" si="114"/>
        <v>8.1000000000000013E-3</v>
      </c>
      <c r="AV66" s="1">
        <f t="shared" si="115"/>
        <v>6.9999999999999993E-3</v>
      </c>
      <c r="AW66" s="1">
        <f t="shared" si="116"/>
        <v>4.5999999999999999E-2</v>
      </c>
      <c r="AX66" s="1">
        <f t="shared" si="117"/>
        <v>2.0000000000000001E-4</v>
      </c>
      <c r="AY66" s="1">
        <f t="shared" si="118"/>
        <v>4.9599999999999998E-2</v>
      </c>
      <c r="AZ66" s="1">
        <f t="shared" si="119"/>
        <v>4.5499999999999999E-2</v>
      </c>
      <c r="BA66" s="1">
        <f t="shared" si="120"/>
        <v>4.1999999999999997E-3</v>
      </c>
      <c r="BB66" s="1">
        <f t="shared" si="121"/>
        <v>1.1599999999999999E-2</v>
      </c>
      <c r="BC66" s="1">
        <f t="shared" si="122"/>
        <v>2.0000000000000001E-4</v>
      </c>
      <c r="BD66" s="1">
        <f t="shared" si="123"/>
        <v>0.75690000000000002</v>
      </c>
    </row>
    <row r="67" spans="1:56">
      <c r="A67" s="7" t="s">
        <v>58</v>
      </c>
      <c r="B67" s="7">
        <v>2</v>
      </c>
      <c r="C67" s="7">
        <v>3</v>
      </c>
      <c r="D67" s="7">
        <v>4</v>
      </c>
      <c r="E67" s="7">
        <v>5</v>
      </c>
      <c r="F67" s="7">
        <v>6</v>
      </c>
      <c r="G67" s="7">
        <v>7</v>
      </c>
      <c r="H67" s="7">
        <v>8</v>
      </c>
      <c r="I67" s="7">
        <v>9</v>
      </c>
      <c r="J67" s="7">
        <v>10</v>
      </c>
      <c r="K67" s="7">
        <v>11</v>
      </c>
      <c r="L67" s="7">
        <v>12</v>
      </c>
      <c r="M67" s="7">
        <v>13</v>
      </c>
      <c r="N67" s="7" t="s">
        <v>51</v>
      </c>
      <c r="AB67" s="5" t="s">
        <v>38</v>
      </c>
      <c r="AC67" s="1">
        <f t="shared" si="100"/>
        <v>4.1900000000000007E-2</v>
      </c>
      <c r="AD67" s="1">
        <v>0</v>
      </c>
      <c r="AE67" s="1">
        <f t="shared" si="101"/>
        <v>5.3399999999999996E-2</v>
      </c>
      <c r="AF67" s="1">
        <f t="shared" si="102"/>
        <v>7.6E-3</v>
      </c>
      <c r="AG67" s="1">
        <f t="shared" si="103"/>
        <v>1.52E-2</v>
      </c>
      <c r="AH67" s="1">
        <f t="shared" si="104"/>
        <v>7.9000000000000008E-3</v>
      </c>
      <c r="AI67" s="1">
        <f t="shared" si="105"/>
        <v>7.4000000000000003E-3</v>
      </c>
      <c r="AJ67" s="1">
        <f t="shared" si="106"/>
        <v>1.8700000000000001E-2</v>
      </c>
      <c r="AK67" s="1">
        <f t="shared" si="107"/>
        <v>2.0000000000000001E-4</v>
      </c>
      <c r="AL67" s="1">
        <f t="shared" si="108"/>
        <v>2.0000000000000001E-4</v>
      </c>
      <c r="AM67" s="1">
        <f t="shared" si="109"/>
        <v>3.9000000000000003E-3</v>
      </c>
      <c r="AN67" s="1">
        <f t="shared" si="110"/>
        <v>2.0000000000000001E-4</v>
      </c>
      <c r="AO67" s="1">
        <f t="shared" si="111"/>
        <v>0.84340000000000004</v>
      </c>
      <c r="AQ67" s="5" t="s">
        <v>38</v>
      </c>
      <c r="AR67" s="1">
        <f t="shared" si="112"/>
        <v>2.7900000000000001E-2</v>
      </c>
      <c r="AS67" s="1">
        <v>0</v>
      </c>
      <c r="AT67" s="1">
        <f t="shared" si="113"/>
        <v>4.3499999999999997E-2</v>
      </c>
      <c r="AU67" s="1">
        <f t="shared" si="114"/>
        <v>3.9000000000000003E-3</v>
      </c>
      <c r="AV67" s="1">
        <f t="shared" si="115"/>
        <v>9.7000000000000003E-3</v>
      </c>
      <c r="AW67" s="1">
        <f t="shared" si="116"/>
        <v>9.3999999999999986E-3</v>
      </c>
      <c r="AX67" s="1">
        <f t="shared" si="117"/>
        <v>1.1399999999999999E-2</v>
      </c>
      <c r="AY67" s="1">
        <f t="shared" si="118"/>
        <v>5.4100000000000002E-2</v>
      </c>
      <c r="AZ67" s="1">
        <f t="shared" si="119"/>
        <v>1.15E-2</v>
      </c>
      <c r="BA67" s="1">
        <f t="shared" si="120"/>
        <v>1E-4</v>
      </c>
      <c r="BB67" s="1">
        <f t="shared" si="121"/>
        <v>1.8100000000000002E-2</v>
      </c>
      <c r="BC67" s="1">
        <f t="shared" si="122"/>
        <v>1E-4</v>
      </c>
      <c r="BD67" s="1">
        <f t="shared" si="123"/>
        <v>0.81030000000000002</v>
      </c>
    </row>
    <row r="68" spans="1:56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AB68" s="5" t="s">
        <v>39</v>
      </c>
      <c r="AC68" s="1">
        <f t="shared" si="100"/>
        <v>1.5800000000000002E-2</v>
      </c>
      <c r="AD68" s="1">
        <v>0</v>
      </c>
      <c r="AE68" s="1">
        <f t="shared" si="101"/>
        <v>3.4200000000000001E-2</v>
      </c>
      <c r="AF68" s="1">
        <f t="shared" si="102"/>
        <v>3.9000000000000003E-3</v>
      </c>
      <c r="AG68" s="1">
        <f t="shared" si="103"/>
        <v>8.0000000000000002E-3</v>
      </c>
      <c r="AH68" s="1">
        <f t="shared" si="104"/>
        <v>2.3300000000000001E-2</v>
      </c>
      <c r="AI68" s="1">
        <f t="shared" si="105"/>
        <v>4.1999999999999997E-3</v>
      </c>
      <c r="AJ68" s="1">
        <f t="shared" si="106"/>
        <v>5.3899999999999997E-2</v>
      </c>
      <c r="AK68" s="1">
        <f t="shared" si="107"/>
        <v>4.1999999999999997E-3</v>
      </c>
      <c r="AL68" s="1">
        <f t="shared" si="108"/>
        <v>7.8000000000000005E-3</v>
      </c>
      <c r="AM68" s="1">
        <f t="shared" si="109"/>
        <v>3.0899999999999997E-2</v>
      </c>
      <c r="AN68" s="1">
        <f t="shared" si="110"/>
        <v>2.0000000000000001E-4</v>
      </c>
      <c r="AO68" s="1">
        <f t="shared" si="111"/>
        <v>0.81370000000000009</v>
      </c>
      <c r="AQ68" s="5" t="s">
        <v>39</v>
      </c>
      <c r="AR68" s="1">
        <f t="shared" si="112"/>
        <v>1.2199999999999999E-2</v>
      </c>
      <c r="AS68" s="1">
        <v>0</v>
      </c>
      <c r="AT68" s="1">
        <f t="shared" si="113"/>
        <v>3.4700000000000002E-2</v>
      </c>
      <c r="AU68" s="1">
        <f t="shared" si="114"/>
        <v>1.1299999999999999E-2</v>
      </c>
      <c r="AV68" s="1">
        <f t="shared" si="115"/>
        <v>1.44E-2</v>
      </c>
      <c r="AW68" s="1">
        <f t="shared" si="116"/>
        <v>1.7899999999999999E-2</v>
      </c>
      <c r="AX68" s="1">
        <f t="shared" si="117"/>
        <v>2.0499999999999997E-2</v>
      </c>
      <c r="AY68" s="1">
        <f t="shared" si="118"/>
        <v>8.5000000000000006E-2</v>
      </c>
      <c r="AZ68" s="1">
        <f t="shared" si="119"/>
        <v>1.5600000000000001E-2</v>
      </c>
      <c r="BA68" s="1">
        <f t="shared" si="120"/>
        <v>2.3999999999999998E-3</v>
      </c>
      <c r="BB68" s="1">
        <f t="shared" si="121"/>
        <v>2.98E-2</v>
      </c>
      <c r="BC68" s="1">
        <f t="shared" si="122"/>
        <v>1.7100000000000001E-2</v>
      </c>
      <c r="BD68" s="1">
        <f t="shared" si="123"/>
        <v>0.73919999999999997</v>
      </c>
    </row>
    <row r="69" spans="1:56">
      <c r="A69" s="7">
        <v>0</v>
      </c>
      <c r="B69" s="7">
        <v>2.69</v>
      </c>
      <c r="C69" s="7">
        <v>2.56</v>
      </c>
      <c r="D69" s="7">
        <v>0.48</v>
      </c>
      <c r="E69" s="7">
        <v>1.67</v>
      </c>
      <c r="F69" s="7">
        <v>1.94</v>
      </c>
      <c r="G69" s="7">
        <v>0.76</v>
      </c>
      <c r="H69" s="7">
        <v>3.78</v>
      </c>
      <c r="I69" s="7">
        <v>1</v>
      </c>
      <c r="J69" s="7">
        <v>0.48</v>
      </c>
      <c r="K69" s="7">
        <v>0.95</v>
      </c>
      <c r="L69" s="7">
        <v>0.25</v>
      </c>
      <c r="M69" s="7">
        <v>83.45</v>
      </c>
      <c r="N69" s="7">
        <v>100</v>
      </c>
      <c r="AB69" s="5" t="s">
        <v>40</v>
      </c>
      <c r="AC69" s="1">
        <f t="shared" si="100"/>
        <v>4.6699999999999998E-2</v>
      </c>
      <c r="AD69" s="1">
        <v>0</v>
      </c>
      <c r="AE69" s="1">
        <f t="shared" si="101"/>
        <v>5.3499999999999999E-2</v>
      </c>
      <c r="AF69" s="1">
        <f t="shared" si="102"/>
        <v>2.0000000000000001E-4</v>
      </c>
      <c r="AG69" s="1">
        <f t="shared" si="103"/>
        <v>9.3999999999999986E-3</v>
      </c>
      <c r="AH69" s="1">
        <f t="shared" si="104"/>
        <v>4.5999999999999999E-3</v>
      </c>
      <c r="AI69" s="1">
        <f t="shared" si="105"/>
        <v>2.0000000000000001E-4</v>
      </c>
      <c r="AJ69" s="1">
        <f t="shared" si="106"/>
        <v>5.2199999999999996E-2</v>
      </c>
      <c r="AK69" s="1">
        <f t="shared" si="107"/>
        <v>9.0000000000000011E-3</v>
      </c>
      <c r="AL69" s="1">
        <f t="shared" si="108"/>
        <v>4.5999999999999999E-3</v>
      </c>
      <c r="AM69" s="1">
        <f t="shared" si="109"/>
        <v>2.0000000000000001E-4</v>
      </c>
      <c r="AN69" s="1">
        <f t="shared" si="110"/>
        <v>4.5000000000000005E-3</v>
      </c>
      <c r="AO69" s="1">
        <f t="shared" si="111"/>
        <v>0.81469999999999998</v>
      </c>
      <c r="AQ69" s="5" t="s">
        <v>40</v>
      </c>
      <c r="AR69" s="1">
        <f t="shared" si="112"/>
        <v>4.4600000000000001E-2</v>
      </c>
      <c r="AS69" s="1">
        <v>0</v>
      </c>
      <c r="AT69" s="1">
        <f t="shared" si="113"/>
        <v>3.4099999999999998E-2</v>
      </c>
      <c r="AU69" s="1">
        <f t="shared" si="114"/>
        <v>1.37E-2</v>
      </c>
      <c r="AV69" s="1">
        <f t="shared" si="115"/>
        <v>2.76E-2</v>
      </c>
      <c r="AW69" s="1">
        <f t="shared" si="116"/>
        <v>3.4999999999999996E-3</v>
      </c>
      <c r="AX69" s="1">
        <f t="shared" si="117"/>
        <v>1.9E-2</v>
      </c>
      <c r="AY69" s="1">
        <f t="shared" si="118"/>
        <v>9.1199999999999989E-2</v>
      </c>
      <c r="AZ69" s="1">
        <f t="shared" si="119"/>
        <v>1.4199999999999999E-2</v>
      </c>
      <c r="BA69" s="1">
        <f t="shared" si="120"/>
        <v>9.7000000000000003E-3</v>
      </c>
      <c r="BB69" s="1">
        <f t="shared" si="121"/>
        <v>3.2500000000000001E-2</v>
      </c>
      <c r="BC69" s="1">
        <f t="shared" si="122"/>
        <v>6.0000000000000001E-3</v>
      </c>
      <c r="BD69" s="1">
        <f t="shared" si="123"/>
        <v>0.70379999999999998</v>
      </c>
    </row>
    <row r="70" spans="1:56">
      <c r="A70" s="7">
        <v>5</v>
      </c>
      <c r="B70" s="7">
        <v>2.72</v>
      </c>
      <c r="C70" s="7">
        <v>1.56</v>
      </c>
      <c r="D70" s="7">
        <v>1.6</v>
      </c>
      <c r="E70" s="7">
        <v>0.82</v>
      </c>
      <c r="F70" s="7">
        <v>1.61</v>
      </c>
      <c r="G70" s="7">
        <v>0.81</v>
      </c>
      <c r="H70" s="7">
        <v>2.95</v>
      </c>
      <c r="I70" s="7">
        <v>2</v>
      </c>
      <c r="J70" s="7">
        <v>0.8</v>
      </c>
      <c r="K70" s="7">
        <v>2.5299999999999998</v>
      </c>
      <c r="L70" s="7">
        <v>0.02</v>
      </c>
      <c r="M70" s="7">
        <v>82.57</v>
      </c>
      <c r="N70" s="7">
        <v>100</v>
      </c>
      <c r="AB70" s="5" t="s">
        <v>41</v>
      </c>
      <c r="AC70" s="1">
        <f t="shared" si="100"/>
        <v>2.6699999999999998E-2</v>
      </c>
      <c r="AD70" s="1">
        <v>0</v>
      </c>
      <c r="AE70" s="1">
        <f t="shared" si="101"/>
        <v>0.02</v>
      </c>
      <c r="AF70" s="1">
        <f t="shared" si="102"/>
        <v>2.9999999999999997E-4</v>
      </c>
      <c r="AG70" s="1">
        <f t="shared" si="103"/>
        <v>2.7300000000000001E-2</v>
      </c>
      <c r="AH70" s="1">
        <f t="shared" si="104"/>
        <v>6.8000000000000005E-3</v>
      </c>
      <c r="AI70" s="1">
        <f t="shared" si="105"/>
        <v>7.3000000000000001E-3</v>
      </c>
      <c r="AJ70" s="1">
        <f t="shared" si="106"/>
        <v>4.0199999999999993E-2</v>
      </c>
      <c r="AK70" s="1">
        <f t="shared" si="107"/>
        <v>1.38E-2</v>
      </c>
      <c r="AL70" s="1">
        <f t="shared" si="108"/>
        <v>6.9999999999999993E-3</v>
      </c>
      <c r="AM70" s="1">
        <f t="shared" si="109"/>
        <v>3.3599999999999998E-2</v>
      </c>
      <c r="AN70" s="1">
        <f t="shared" si="110"/>
        <v>2.9999999999999997E-4</v>
      </c>
      <c r="AO70" s="1">
        <f t="shared" si="111"/>
        <v>0.81680000000000008</v>
      </c>
      <c r="AQ70" s="5" t="s">
        <v>41</v>
      </c>
      <c r="AR70" s="1">
        <f t="shared" si="112"/>
        <v>2.4799999999999999E-2</v>
      </c>
      <c r="AS70" s="1">
        <v>0</v>
      </c>
      <c r="AT70" s="1">
        <f t="shared" si="113"/>
        <v>1.03E-2</v>
      </c>
      <c r="AU70" s="1">
        <f t="shared" si="114"/>
        <v>5.6000000000000008E-3</v>
      </c>
      <c r="AV70" s="1">
        <f t="shared" si="115"/>
        <v>2.63E-2</v>
      </c>
      <c r="AW70" s="1">
        <f t="shared" si="116"/>
        <v>2.75E-2</v>
      </c>
      <c r="AX70" s="1">
        <f t="shared" si="117"/>
        <v>2.23E-2</v>
      </c>
      <c r="AY70" s="1">
        <f t="shared" si="118"/>
        <v>0.115</v>
      </c>
      <c r="AZ70" s="1">
        <f t="shared" si="119"/>
        <v>2.9999999999999997E-4</v>
      </c>
      <c r="BA70" s="1">
        <f t="shared" si="120"/>
        <v>1.1000000000000001E-2</v>
      </c>
      <c r="BB70" s="1">
        <f t="shared" si="121"/>
        <v>2.1099999999999997E-2</v>
      </c>
      <c r="BC70" s="1">
        <f t="shared" si="122"/>
        <v>2.1099999999999997E-2</v>
      </c>
      <c r="BD70" s="1">
        <f t="shared" si="123"/>
        <v>0.71479999999999999</v>
      </c>
    </row>
    <row r="71" spans="1:56">
      <c r="A71" s="7">
        <v>10</v>
      </c>
      <c r="B71" s="7">
        <v>3.1</v>
      </c>
      <c r="C71" s="7">
        <v>2.25</v>
      </c>
      <c r="D71" s="7">
        <v>0.89</v>
      </c>
      <c r="E71" s="7">
        <v>1.36</v>
      </c>
      <c r="F71" s="7">
        <v>2.17</v>
      </c>
      <c r="G71" s="7">
        <v>1.34</v>
      </c>
      <c r="H71" s="7">
        <v>1.35</v>
      </c>
      <c r="I71" s="7">
        <v>0.44</v>
      </c>
      <c r="J71" s="7">
        <v>0.85</v>
      </c>
      <c r="K71" s="7">
        <v>0.91</v>
      </c>
      <c r="L71" s="7">
        <v>0.02</v>
      </c>
      <c r="M71" s="7">
        <v>85.32</v>
      </c>
      <c r="N71" s="7">
        <v>100</v>
      </c>
      <c r="AB71" s="5" t="s">
        <v>42</v>
      </c>
      <c r="AC71" s="1">
        <f t="shared" si="100"/>
        <v>7.0999999999999995E-3</v>
      </c>
      <c r="AD71" s="1">
        <v>0</v>
      </c>
      <c r="AE71" s="1">
        <f t="shared" si="101"/>
        <v>4.0599999999999997E-2</v>
      </c>
      <c r="AF71" s="1">
        <f t="shared" si="102"/>
        <v>1.7000000000000001E-2</v>
      </c>
      <c r="AG71" s="1">
        <f t="shared" si="103"/>
        <v>2.3900000000000001E-2</v>
      </c>
      <c r="AH71" s="1">
        <f t="shared" si="104"/>
        <v>1.7500000000000002E-2</v>
      </c>
      <c r="AI71" s="1">
        <f t="shared" si="105"/>
        <v>4.0000000000000002E-4</v>
      </c>
      <c r="AJ71" s="1">
        <f t="shared" si="106"/>
        <v>1.6500000000000001E-2</v>
      </c>
      <c r="AK71" s="1">
        <f t="shared" si="107"/>
        <v>8.1000000000000013E-3</v>
      </c>
      <c r="AL71" s="1">
        <f t="shared" si="108"/>
        <v>4.0000000000000002E-4</v>
      </c>
      <c r="AM71" s="1">
        <f t="shared" si="109"/>
        <v>1.6500000000000001E-2</v>
      </c>
      <c r="AN71" s="1">
        <f t="shared" si="110"/>
        <v>4.0000000000000002E-4</v>
      </c>
      <c r="AO71" s="1">
        <f t="shared" si="111"/>
        <v>0.85140000000000005</v>
      </c>
      <c r="AQ71" s="5" t="s">
        <v>42</v>
      </c>
      <c r="AR71" s="1">
        <f t="shared" si="112"/>
        <v>5.7800000000000004E-2</v>
      </c>
      <c r="AS71" s="1">
        <v>0</v>
      </c>
      <c r="AT71" s="1">
        <f t="shared" si="113"/>
        <v>1.8500000000000003E-2</v>
      </c>
      <c r="AU71" s="1">
        <f t="shared" si="114"/>
        <v>1.9599999999999999E-2</v>
      </c>
      <c r="AV71" s="1">
        <f t="shared" si="115"/>
        <v>1.43E-2</v>
      </c>
      <c r="AW71" s="1">
        <f t="shared" si="116"/>
        <v>2.0899999999999998E-2</v>
      </c>
      <c r="AX71" s="1">
        <f t="shared" si="117"/>
        <v>9.7000000000000003E-3</v>
      </c>
      <c r="AY71" s="1">
        <f t="shared" si="118"/>
        <v>6.0599999999999994E-2</v>
      </c>
      <c r="AZ71" s="1">
        <f t="shared" si="119"/>
        <v>4.8999999999999998E-3</v>
      </c>
      <c r="BA71" s="1">
        <f t="shared" si="120"/>
        <v>5.1999999999999998E-3</v>
      </c>
      <c r="BB71" s="1">
        <f t="shared" si="121"/>
        <v>3.04E-2</v>
      </c>
      <c r="BC71" s="1">
        <f t="shared" si="122"/>
        <v>1.03E-2</v>
      </c>
      <c r="BD71" s="1">
        <f t="shared" si="123"/>
        <v>0.74769999999999992</v>
      </c>
    </row>
    <row r="72" spans="1:56">
      <c r="A72" s="7">
        <v>15</v>
      </c>
      <c r="B72" s="7">
        <v>2.4700000000000002</v>
      </c>
      <c r="C72" s="7">
        <v>0.83</v>
      </c>
      <c r="D72" s="7">
        <v>0.41</v>
      </c>
      <c r="E72" s="7">
        <v>0.84</v>
      </c>
      <c r="F72" s="7">
        <v>1.27</v>
      </c>
      <c r="G72" s="7">
        <v>0.41</v>
      </c>
      <c r="H72" s="7">
        <v>3.63</v>
      </c>
      <c r="I72" s="7">
        <v>0.85</v>
      </c>
      <c r="J72" s="7">
        <v>0.44</v>
      </c>
      <c r="K72" s="7">
        <v>2.4300000000000002</v>
      </c>
      <c r="L72" s="7">
        <v>0.02</v>
      </c>
      <c r="M72" s="7">
        <v>86.4</v>
      </c>
      <c r="N72" s="7">
        <v>100</v>
      </c>
      <c r="AB72" s="5" t="s">
        <v>43</v>
      </c>
      <c r="AC72" s="1">
        <f t="shared" si="100"/>
        <v>4.1599999999999998E-2</v>
      </c>
      <c r="AD72" s="1">
        <v>0</v>
      </c>
      <c r="AE72" s="1">
        <f t="shared" si="101"/>
        <v>3.27E-2</v>
      </c>
      <c r="AF72" s="1">
        <f t="shared" si="102"/>
        <v>9.1000000000000004E-3</v>
      </c>
      <c r="AG72" s="1">
        <f t="shared" si="103"/>
        <v>9.7000000000000003E-3</v>
      </c>
      <c r="AH72" s="1">
        <f t="shared" si="104"/>
        <v>5.0000000000000001E-4</v>
      </c>
      <c r="AI72" s="1">
        <f t="shared" si="105"/>
        <v>1.0200000000000001E-2</v>
      </c>
      <c r="AJ72" s="1">
        <f t="shared" si="106"/>
        <v>5.0000000000000001E-4</v>
      </c>
      <c r="AK72" s="1">
        <f t="shared" si="107"/>
        <v>8.8000000000000005E-3</v>
      </c>
      <c r="AL72" s="1">
        <f t="shared" si="108"/>
        <v>1.9E-2</v>
      </c>
      <c r="AM72" s="1">
        <f t="shared" si="109"/>
        <v>5.0000000000000001E-4</v>
      </c>
      <c r="AN72" s="1">
        <f t="shared" si="110"/>
        <v>5.0000000000000001E-4</v>
      </c>
      <c r="AO72" s="1">
        <f t="shared" si="111"/>
        <v>0.86699999999999999</v>
      </c>
      <c r="AQ72" s="5" t="s">
        <v>43</v>
      </c>
      <c r="AR72" s="1">
        <f t="shared" si="112"/>
        <v>2.07E-2</v>
      </c>
      <c r="AS72" s="1">
        <v>0</v>
      </c>
      <c r="AT72" s="1">
        <f t="shared" si="113"/>
        <v>2.2000000000000002E-2</v>
      </c>
      <c r="AU72" s="1">
        <f t="shared" si="114"/>
        <v>4.0000000000000002E-4</v>
      </c>
      <c r="AV72" s="1">
        <f t="shared" si="115"/>
        <v>4.1299999999999996E-2</v>
      </c>
      <c r="AW72" s="1">
        <f t="shared" si="116"/>
        <v>1.6200000000000003E-2</v>
      </c>
      <c r="AX72" s="1">
        <f t="shared" si="117"/>
        <v>4.0000000000000002E-4</v>
      </c>
      <c r="AY72" s="1">
        <f t="shared" si="118"/>
        <v>6.6199999999999995E-2</v>
      </c>
      <c r="AZ72" s="1">
        <f t="shared" si="119"/>
        <v>4.0000000000000002E-4</v>
      </c>
      <c r="BA72" s="1">
        <f t="shared" si="120"/>
        <v>4.0000000000000002E-4</v>
      </c>
      <c r="BB72" s="1">
        <f t="shared" si="121"/>
        <v>8.6E-3</v>
      </c>
      <c r="BC72" s="1">
        <f t="shared" si="122"/>
        <v>8.6E-3</v>
      </c>
      <c r="BD72" s="1">
        <f t="shared" si="123"/>
        <v>0.8145</v>
      </c>
    </row>
    <row r="73" spans="1:56">
      <c r="A73" s="7">
        <v>20</v>
      </c>
      <c r="B73" s="7">
        <v>2.2999999999999998</v>
      </c>
      <c r="C73" s="7">
        <v>1.78</v>
      </c>
      <c r="D73" s="7">
        <v>0.97</v>
      </c>
      <c r="E73" s="7">
        <v>0.93</v>
      </c>
      <c r="F73" s="7">
        <v>2.27</v>
      </c>
      <c r="G73" s="7">
        <v>0.92</v>
      </c>
      <c r="H73" s="7">
        <v>2.25</v>
      </c>
      <c r="I73" s="7">
        <v>0.94</v>
      </c>
      <c r="J73" s="7">
        <v>0.91</v>
      </c>
      <c r="K73" s="7">
        <v>0.91</v>
      </c>
      <c r="L73" s="7">
        <v>0.02</v>
      </c>
      <c r="M73" s="7">
        <v>85.79</v>
      </c>
      <c r="N73" s="7">
        <v>100</v>
      </c>
      <c r="AB73" s="5" t="s">
        <v>44</v>
      </c>
      <c r="AC73" s="1">
        <f t="shared" si="100"/>
        <v>2.2000000000000002E-2</v>
      </c>
      <c r="AD73" s="1">
        <v>0</v>
      </c>
      <c r="AE73" s="1">
        <f t="shared" si="101"/>
        <v>3.1E-2</v>
      </c>
      <c r="AF73" s="1">
        <f t="shared" si="102"/>
        <v>7.000000000000001E-4</v>
      </c>
      <c r="AG73" s="1">
        <f t="shared" si="103"/>
        <v>7.000000000000001E-4</v>
      </c>
      <c r="AH73" s="1">
        <f t="shared" si="104"/>
        <v>7.000000000000001E-4</v>
      </c>
      <c r="AI73" s="1">
        <f t="shared" si="105"/>
        <v>7.000000000000001E-4</v>
      </c>
      <c r="AJ73" s="1">
        <f t="shared" si="106"/>
        <v>2.8199999999999999E-2</v>
      </c>
      <c r="AK73" s="1">
        <f t="shared" si="107"/>
        <v>7.000000000000001E-4</v>
      </c>
      <c r="AL73" s="1">
        <f t="shared" si="108"/>
        <v>7.000000000000001E-4</v>
      </c>
      <c r="AM73" s="1">
        <f t="shared" si="109"/>
        <v>7.000000000000001E-4</v>
      </c>
      <c r="AN73" s="1">
        <f t="shared" si="110"/>
        <v>7.000000000000001E-4</v>
      </c>
      <c r="AO73" s="1">
        <f t="shared" si="111"/>
        <v>0.9133</v>
      </c>
      <c r="AQ73" s="5" t="s">
        <v>44</v>
      </c>
      <c r="AR73" s="1">
        <f t="shared" si="112"/>
        <v>1.6399999999999998E-2</v>
      </c>
      <c r="AS73" s="1">
        <v>0</v>
      </c>
      <c r="AT73" s="1">
        <f t="shared" si="113"/>
        <v>5.0000000000000001E-4</v>
      </c>
      <c r="AU73" s="1">
        <f t="shared" si="114"/>
        <v>1.11E-2</v>
      </c>
      <c r="AV73" s="1">
        <f t="shared" si="115"/>
        <v>5.0000000000000001E-4</v>
      </c>
      <c r="AW73" s="1">
        <f t="shared" si="116"/>
        <v>1.9799999999999998E-2</v>
      </c>
      <c r="AX73" s="1">
        <f t="shared" si="117"/>
        <v>1.2199999999999999E-2</v>
      </c>
      <c r="AY73" s="1">
        <f t="shared" si="118"/>
        <v>5.3699999999999998E-2</v>
      </c>
      <c r="AZ73" s="1">
        <f t="shared" si="119"/>
        <v>5.0000000000000001E-4</v>
      </c>
      <c r="BA73" s="1">
        <f t="shared" si="120"/>
        <v>3.1600000000000003E-2</v>
      </c>
      <c r="BB73" s="1">
        <f t="shared" si="121"/>
        <v>5.0000000000000001E-4</v>
      </c>
      <c r="BC73" s="1">
        <f t="shared" si="122"/>
        <v>5.0000000000000001E-4</v>
      </c>
      <c r="BD73" s="1">
        <f t="shared" si="123"/>
        <v>0.85270000000000001</v>
      </c>
    </row>
    <row r="74" spans="1:56">
      <c r="A74" s="7">
        <v>25</v>
      </c>
      <c r="B74" s="7">
        <v>3.56</v>
      </c>
      <c r="C74" s="7">
        <v>0.91</v>
      </c>
      <c r="D74" s="7">
        <v>0.91</v>
      </c>
      <c r="E74" s="7">
        <v>0.94</v>
      </c>
      <c r="F74" s="7">
        <v>1.38</v>
      </c>
      <c r="G74" s="7">
        <v>0.88</v>
      </c>
      <c r="H74" s="7">
        <v>2.67</v>
      </c>
      <c r="I74" s="7">
        <v>1.01</v>
      </c>
      <c r="J74" s="7">
        <v>0.02</v>
      </c>
      <c r="K74" s="7">
        <v>1.79</v>
      </c>
      <c r="L74" s="7">
        <v>0.91</v>
      </c>
      <c r="M74" s="7">
        <v>85.02</v>
      </c>
      <c r="N74" s="7">
        <v>100</v>
      </c>
      <c r="AB74" s="5" t="s">
        <v>45</v>
      </c>
      <c r="AC74" s="1">
        <f t="shared" si="100"/>
        <v>2.3199999999999998E-2</v>
      </c>
      <c r="AD74" s="1">
        <v>0</v>
      </c>
      <c r="AE74" s="1">
        <f t="shared" si="101"/>
        <v>2.2799999999999997E-2</v>
      </c>
      <c r="AF74" s="1">
        <f t="shared" si="102"/>
        <v>7.000000000000001E-4</v>
      </c>
      <c r="AG74" s="1">
        <f t="shared" si="103"/>
        <v>7.000000000000001E-4</v>
      </c>
      <c r="AH74" s="1">
        <f t="shared" si="104"/>
        <v>7.000000000000001E-4</v>
      </c>
      <c r="AI74" s="1">
        <f t="shared" si="105"/>
        <v>7.000000000000001E-4</v>
      </c>
      <c r="AJ74" s="1">
        <f t="shared" si="106"/>
        <v>1.52E-2</v>
      </c>
      <c r="AK74" s="1">
        <f t="shared" si="107"/>
        <v>7.000000000000001E-4</v>
      </c>
      <c r="AL74" s="1">
        <f t="shared" si="108"/>
        <v>7.000000000000001E-4</v>
      </c>
      <c r="AM74" s="1">
        <f t="shared" si="109"/>
        <v>7.000000000000001E-4</v>
      </c>
      <c r="AN74" s="1">
        <f t="shared" si="110"/>
        <v>7.000000000000001E-4</v>
      </c>
      <c r="AO74" s="1">
        <f t="shared" si="111"/>
        <v>0.93299999999999994</v>
      </c>
      <c r="AQ74" s="5" t="s">
        <v>45</v>
      </c>
      <c r="AR74" s="1">
        <f t="shared" si="112"/>
        <v>1.2800000000000001E-2</v>
      </c>
      <c r="AS74" s="1">
        <v>0</v>
      </c>
      <c r="AT74" s="1">
        <f t="shared" si="113"/>
        <v>4.6199999999999998E-2</v>
      </c>
      <c r="AU74" s="1">
        <f t="shared" si="114"/>
        <v>1.44E-2</v>
      </c>
      <c r="AV74" s="1">
        <f t="shared" si="115"/>
        <v>8.0000000000000004E-4</v>
      </c>
      <c r="AW74" s="1">
        <f t="shared" si="116"/>
        <v>8.0000000000000004E-4</v>
      </c>
      <c r="AX74" s="1">
        <f t="shared" si="117"/>
        <v>1.47E-2</v>
      </c>
      <c r="AY74" s="1">
        <f t="shared" si="118"/>
        <v>1.6899999999999998E-2</v>
      </c>
      <c r="AZ74" s="1">
        <f t="shared" si="119"/>
        <v>1.9400000000000001E-2</v>
      </c>
      <c r="BA74" s="1">
        <f t="shared" si="120"/>
        <v>1.46E-2</v>
      </c>
      <c r="BB74" s="1">
        <f t="shared" si="121"/>
        <v>3.3099999999999997E-2</v>
      </c>
      <c r="BC74" s="1">
        <f t="shared" si="122"/>
        <v>1.6899999999999998E-2</v>
      </c>
      <c r="BD74" s="1">
        <f t="shared" si="123"/>
        <v>0.80940000000000001</v>
      </c>
    </row>
    <row r="75" spans="1:56">
      <c r="A75" s="7">
        <v>30</v>
      </c>
      <c r="B75" s="7">
        <v>3.5</v>
      </c>
      <c r="C75" s="7">
        <v>0.04</v>
      </c>
      <c r="D75" s="7">
        <v>0.04</v>
      </c>
      <c r="E75" s="7">
        <v>1.51</v>
      </c>
      <c r="F75" s="7">
        <v>1.47</v>
      </c>
      <c r="G75" s="7">
        <v>0.04</v>
      </c>
      <c r="H75" s="7">
        <v>4.41</v>
      </c>
      <c r="I75" s="7">
        <v>0.04</v>
      </c>
      <c r="J75" s="7">
        <v>0.04</v>
      </c>
      <c r="K75" s="7">
        <v>2.23</v>
      </c>
      <c r="L75" s="7">
        <v>0.04</v>
      </c>
      <c r="M75" s="7">
        <v>86.66</v>
      </c>
      <c r="N75" s="7">
        <v>100</v>
      </c>
      <c r="AB75" s="5" t="s">
        <v>46</v>
      </c>
      <c r="AC75" s="1">
        <f t="shared" si="100"/>
        <v>2.1000000000000001E-2</v>
      </c>
      <c r="AD75" s="1">
        <v>0</v>
      </c>
      <c r="AE75" s="1">
        <f t="shared" si="101"/>
        <v>3.8100000000000002E-2</v>
      </c>
      <c r="AF75" s="1">
        <f t="shared" si="102"/>
        <v>1.1999999999999999E-3</v>
      </c>
      <c r="AG75" s="1">
        <f t="shared" si="103"/>
        <v>1.1999999999999999E-3</v>
      </c>
      <c r="AH75" s="1">
        <f t="shared" si="104"/>
        <v>3.0699999999999998E-2</v>
      </c>
      <c r="AI75" s="1">
        <f t="shared" si="105"/>
        <v>1.1999999999999999E-3</v>
      </c>
      <c r="AJ75" s="1">
        <f t="shared" si="106"/>
        <v>1.1999999999999999E-3</v>
      </c>
      <c r="AK75" s="1">
        <f t="shared" si="107"/>
        <v>1.1999999999999999E-3</v>
      </c>
      <c r="AL75" s="1">
        <f t="shared" si="108"/>
        <v>1.1999999999999999E-3</v>
      </c>
      <c r="AM75" s="1">
        <f t="shared" si="109"/>
        <v>1.1999999999999999E-3</v>
      </c>
      <c r="AN75" s="1">
        <f t="shared" si="110"/>
        <v>1.1999999999999999E-3</v>
      </c>
      <c r="AO75" s="1">
        <f t="shared" si="111"/>
        <v>0.90049999999999997</v>
      </c>
      <c r="AQ75" s="5" t="s">
        <v>46</v>
      </c>
      <c r="AR75" s="1">
        <f t="shared" si="112"/>
        <v>0.12670000000000001</v>
      </c>
      <c r="AS75" s="1">
        <v>0</v>
      </c>
      <c r="AT75" s="1">
        <f t="shared" si="113"/>
        <v>8.9999999999999998E-4</v>
      </c>
      <c r="AU75" s="1">
        <f t="shared" si="114"/>
        <v>2.2200000000000001E-2</v>
      </c>
      <c r="AV75" s="1">
        <f t="shared" si="115"/>
        <v>8.9999999999999998E-4</v>
      </c>
      <c r="AW75" s="1">
        <f t="shared" si="116"/>
        <v>1.66E-2</v>
      </c>
      <c r="AX75" s="1">
        <f t="shared" si="117"/>
        <v>8.9999999999999998E-4</v>
      </c>
      <c r="AY75" s="1">
        <f t="shared" si="118"/>
        <v>5.6100000000000004E-2</v>
      </c>
      <c r="AZ75" s="1">
        <f t="shared" si="119"/>
        <v>3.7900000000000003E-2</v>
      </c>
      <c r="BA75" s="1">
        <f t="shared" si="120"/>
        <v>8.9999999999999998E-4</v>
      </c>
      <c r="BB75" s="1">
        <f t="shared" si="121"/>
        <v>8.9999999999999998E-4</v>
      </c>
      <c r="BC75" s="1">
        <f t="shared" si="122"/>
        <v>8.9999999999999998E-4</v>
      </c>
      <c r="BD75" s="1">
        <f t="shared" si="123"/>
        <v>0.7349</v>
      </c>
    </row>
    <row r="76" spans="1:56">
      <c r="A76" s="7">
        <v>35</v>
      </c>
      <c r="B76" s="7">
        <v>0.9</v>
      </c>
      <c r="C76" s="7">
        <v>0.89</v>
      </c>
      <c r="D76" s="7">
        <v>0.04</v>
      </c>
      <c r="E76" s="7">
        <v>0.04</v>
      </c>
      <c r="F76" s="7">
        <v>3.55</v>
      </c>
      <c r="G76" s="7">
        <v>1.6</v>
      </c>
      <c r="H76" s="7">
        <v>6.65</v>
      </c>
      <c r="I76" s="7">
        <v>0.04</v>
      </c>
      <c r="J76" s="7">
        <v>0.04</v>
      </c>
      <c r="K76" s="7">
        <v>1.69</v>
      </c>
      <c r="L76" s="7">
        <v>0.87</v>
      </c>
      <c r="M76" s="7">
        <v>83.68</v>
      </c>
      <c r="N76" s="7">
        <v>100</v>
      </c>
      <c r="AB76" s="5" t="s">
        <v>47</v>
      </c>
      <c r="AC76" s="1">
        <f t="shared" si="100"/>
        <v>6.5000000000000006E-3</v>
      </c>
      <c r="AD76" s="1">
        <v>0</v>
      </c>
      <c r="AE76" s="1">
        <f t="shared" si="101"/>
        <v>6.9999999999999993E-3</v>
      </c>
      <c r="AF76" s="1">
        <f t="shared" si="102"/>
        <v>4.0000000000000002E-4</v>
      </c>
      <c r="AG76" s="1">
        <f t="shared" si="103"/>
        <v>6.5000000000000006E-3</v>
      </c>
      <c r="AH76" s="1">
        <f t="shared" si="104"/>
        <v>4.0000000000000002E-4</v>
      </c>
      <c r="AI76" s="1">
        <f t="shared" si="105"/>
        <v>4.0000000000000002E-4</v>
      </c>
      <c r="AJ76" s="1">
        <f t="shared" si="106"/>
        <v>2.3E-2</v>
      </c>
      <c r="AK76" s="1">
        <f t="shared" si="107"/>
        <v>1.03E-2</v>
      </c>
      <c r="AL76" s="1">
        <f t="shared" si="108"/>
        <v>6.8999999999999999E-3</v>
      </c>
      <c r="AM76" s="1">
        <f t="shared" si="109"/>
        <v>7.9000000000000008E-3</v>
      </c>
      <c r="AN76" s="1">
        <f t="shared" si="110"/>
        <v>4.0000000000000002E-4</v>
      </c>
      <c r="AO76" s="1">
        <f t="shared" si="111"/>
        <v>0.93040000000000012</v>
      </c>
      <c r="AQ76" s="5" t="s">
        <v>47</v>
      </c>
      <c r="AR76" s="1">
        <f t="shared" si="112"/>
        <v>7.9000000000000008E-3</v>
      </c>
      <c r="AS76" s="1">
        <v>0</v>
      </c>
      <c r="AT76" s="1">
        <f t="shared" si="113"/>
        <v>2.1899999999999999E-2</v>
      </c>
      <c r="AU76" s="1">
        <f t="shared" si="114"/>
        <v>5.0000000000000001E-4</v>
      </c>
      <c r="AV76" s="1">
        <f t="shared" si="115"/>
        <v>1.29E-2</v>
      </c>
      <c r="AW76" s="1">
        <f t="shared" si="116"/>
        <v>5.0000000000000001E-4</v>
      </c>
      <c r="AX76" s="1">
        <f t="shared" si="117"/>
        <v>5.0000000000000001E-4</v>
      </c>
      <c r="AY76" s="1">
        <f t="shared" si="118"/>
        <v>1.03E-2</v>
      </c>
      <c r="AZ76" s="1">
        <f t="shared" si="119"/>
        <v>2.12E-2</v>
      </c>
      <c r="BA76" s="1">
        <f t="shared" si="120"/>
        <v>9.300000000000001E-3</v>
      </c>
      <c r="BB76" s="1">
        <f t="shared" si="121"/>
        <v>5.0000000000000001E-4</v>
      </c>
      <c r="BC76" s="1">
        <f t="shared" si="122"/>
        <v>5.0000000000000001E-4</v>
      </c>
      <c r="BD76" s="1">
        <f t="shared" si="123"/>
        <v>0.91409999999999991</v>
      </c>
    </row>
    <row r="77" spans="1:56">
      <c r="A77" s="7">
        <v>40</v>
      </c>
      <c r="B77" s="7">
        <v>4.75</v>
      </c>
      <c r="C77" s="7">
        <v>0.06</v>
      </c>
      <c r="D77" s="7">
        <v>0.06</v>
      </c>
      <c r="E77" s="7">
        <v>1.1200000000000001</v>
      </c>
      <c r="F77" s="7">
        <v>0.06</v>
      </c>
      <c r="G77" s="7">
        <v>1.1200000000000001</v>
      </c>
      <c r="H77" s="7">
        <v>3.43</v>
      </c>
      <c r="I77" s="7">
        <v>2.12</v>
      </c>
      <c r="J77" s="7">
        <v>1.21</v>
      </c>
      <c r="K77" s="7">
        <v>0.06</v>
      </c>
      <c r="L77" s="7">
        <v>0.06</v>
      </c>
      <c r="M77" s="7">
        <v>85.97</v>
      </c>
      <c r="N77" s="7">
        <v>100</v>
      </c>
    </row>
    <row r="78" spans="1:56">
      <c r="A78" s="7">
        <v>45</v>
      </c>
      <c r="B78" s="7">
        <v>1.1399999999999999</v>
      </c>
      <c r="C78" s="7">
        <v>1.59</v>
      </c>
      <c r="D78" s="7">
        <v>7.0000000000000007E-2</v>
      </c>
      <c r="E78" s="7">
        <v>2.88</v>
      </c>
      <c r="F78" s="7">
        <v>1.25</v>
      </c>
      <c r="G78" s="7">
        <v>7.0000000000000007E-2</v>
      </c>
      <c r="H78" s="7">
        <v>7.0000000000000007E-2</v>
      </c>
      <c r="I78" s="7">
        <v>7.0000000000000007E-2</v>
      </c>
      <c r="J78" s="7">
        <v>7.0000000000000007E-2</v>
      </c>
      <c r="K78" s="7">
        <v>7.0000000000000007E-2</v>
      </c>
      <c r="L78" s="7">
        <v>7.0000000000000007E-2</v>
      </c>
      <c r="M78" s="7">
        <v>92.66</v>
      </c>
      <c r="N78" s="7">
        <v>100</v>
      </c>
    </row>
    <row r="79" spans="1:56">
      <c r="A79" s="7">
        <v>50</v>
      </c>
      <c r="B79" s="7">
        <v>0.08</v>
      </c>
      <c r="C79" s="7">
        <v>0.08</v>
      </c>
      <c r="D79" s="7">
        <v>0.08</v>
      </c>
      <c r="E79" s="7">
        <v>2.1800000000000002</v>
      </c>
      <c r="F79" s="7">
        <v>1.44</v>
      </c>
      <c r="G79" s="7">
        <v>0.08</v>
      </c>
      <c r="H79" s="7">
        <v>3.26</v>
      </c>
      <c r="I79" s="7">
        <v>0.08</v>
      </c>
      <c r="J79" s="7">
        <v>0.08</v>
      </c>
      <c r="K79" s="7">
        <v>0.08</v>
      </c>
      <c r="L79" s="7">
        <v>0.08</v>
      </c>
      <c r="M79" s="7">
        <v>92.47</v>
      </c>
      <c r="N79" s="7">
        <v>100</v>
      </c>
      <c r="AB79" s="8" t="str">
        <f>CONCATENATE(A156,"",B156," ",C156," ",D156," ",E156," ",F156," ",G156," ",H156," ",I156)</f>
        <v xml:space="preserve">-&gt;m_from = Assaba, m_male = Female  </v>
      </c>
      <c r="AQ79" s="8" t="str">
        <f>CONCATENATE(A179,"",B179," ",C179," ",D179," ",E179," ",F179," ",G179," ",H179," ",I179)</f>
        <v xml:space="preserve">-&gt;m_from = Assaba, m_male = Male  </v>
      </c>
    </row>
    <row r="80" spans="1:56">
      <c r="A80" s="7">
        <v>55</v>
      </c>
      <c r="B80" s="7">
        <v>0.14000000000000001</v>
      </c>
      <c r="C80" s="7">
        <v>0.14000000000000001</v>
      </c>
      <c r="D80" s="7">
        <v>0.14000000000000001</v>
      </c>
      <c r="E80" s="7">
        <v>6.15</v>
      </c>
      <c r="F80" s="7">
        <v>3.57</v>
      </c>
      <c r="G80" s="7">
        <v>0.14000000000000001</v>
      </c>
      <c r="H80" s="7">
        <v>0.14000000000000001</v>
      </c>
      <c r="I80" s="7">
        <v>0.14000000000000001</v>
      </c>
      <c r="J80" s="7">
        <v>0.14000000000000001</v>
      </c>
      <c r="K80" s="7">
        <v>0.14000000000000001</v>
      </c>
      <c r="L80" s="7">
        <v>0.14000000000000001</v>
      </c>
      <c r="M80" s="7">
        <v>89.01</v>
      </c>
      <c r="N80" s="7">
        <v>100</v>
      </c>
      <c r="AB80" s="2" t="str">
        <f>CONCATENATE(A157,"",B157," ",C157," ",D157," ",E157," ",F157," ",G157," ",H157," ",I157)</f>
        <v xml:space="preserve">       </v>
      </c>
      <c r="AQ80" s="2" t="str">
        <f>CONCATENATE(A180,"",B180," ",C180," ",D180," ",E180," ",F180," ",G180," ",H180," ",I180)</f>
        <v xml:space="preserve">       </v>
      </c>
    </row>
    <row r="81" spans="1:56">
      <c r="A81" s="7">
        <v>60</v>
      </c>
      <c r="B81" s="7">
        <v>2.89</v>
      </c>
      <c r="C81" s="7">
        <v>0.05</v>
      </c>
      <c r="D81" s="7">
        <v>1.27</v>
      </c>
      <c r="E81" s="7">
        <v>0.82</v>
      </c>
      <c r="F81" s="7">
        <v>3.76</v>
      </c>
      <c r="G81" s="7">
        <v>0.05</v>
      </c>
      <c r="H81" s="7">
        <v>2.9</v>
      </c>
      <c r="I81" s="7">
        <v>0.05</v>
      </c>
      <c r="J81" s="7">
        <v>0.05</v>
      </c>
      <c r="K81" s="7">
        <v>0.05</v>
      </c>
      <c r="L81" s="7">
        <v>0.05</v>
      </c>
      <c r="M81" s="7">
        <v>88.08</v>
      </c>
      <c r="N81" s="7">
        <v>100</v>
      </c>
      <c r="AB81" s="5"/>
      <c r="AC81" s="5" t="s">
        <v>22</v>
      </c>
      <c r="AD81" s="5" t="s">
        <v>23</v>
      </c>
      <c r="AE81" s="5" t="s">
        <v>24</v>
      </c>
      <c r="AF81" s="5" t="s">
        <v>25</v>
      </c>
      <c r="AG81" s="5" t="s">
        <v>26</v>
      </c>
      <c r="AH81" s="5" t="s">
        <v>27</v>
      </c>
      <c r="AI81" s="5" t="s">
        <v>28</v>
      </c>
      <c r="AJ81" s="5" t="s">
        <v>29</v>
      </c>
      <c r="AK81" s="5" t="s">
        <v>30</v>
      </c>
      <c r="AL81" s="5" t="s">
        <v>31</v>
      </c>
      <c r="AM81" s="5" t="s">
        <v>32</v>
      </c>
      <c r="AN81" s="5" t="s">
        <v>33</v>
      </c>
      <c r="AO81" s="5" t="s">
        <v>34</v>
      </c>
      <c r="AQ81" s="5"/>
      <c r="AR81" s="5" t="s">
        <v>22</v>
      </c>
      <c r="AS81" s="5" t="s">
        <v>23</v>
      </c>
      <c r="AT81" s="5" t="s">
        <v>24</v>
      </c>
      <c r="AU81" s="5" t="s">
        <v>25</v>
      </c>
      <c r="AV81" s="5" t="s">
        <v>26</v>
      </c>
      <c r="AW81" s="5" t="s">
        <v>27</v>
      </c>
      <c r="AX81" s="5" t="s">
        <v>28</v>
      </c>
      <c r="AY81" s="5" t="s">
        <v>29</v>
      </c>
      <c r="AZ81" s="5" t="s">
        <v>30</v>
      </c>
      <c r="BA81" s="5" t="s">
        <v>31</v>
      </c>
      <c r="BB81" s="5" t="s">
        <v>32</v>
      </c>
      <c r="BC81" s="5" t="s">
        <v>33</v>
      </c>
      <c r="BD81" s="5" t="s">
        <v>34</v>
      </c>
    </row>
    <row r="82" spans="1:56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AB82" s="5" t="s">
        <v>35</v>
      </c>
      <c r="AC82" s="1">
        <f t="shared" ref="AC82:AC94" si="124">B161/100</f>
        <v>1.2999999999999999E-3</v>
      </c>
      <c r="AD82" s="1">
        <f t="shared" ref="AD82:AD94" si="125">C161/100</f>
        <v>2.1099999999999997E-2</v>
      </c>
      <c r="AE82" s="1">
        <v>0</v>
      </c>
      <c r="AF82" s="1">
        <f t="shared" ref="AF82:AF94" si="126">D161/100</f>
        <v>1.6899999999999998E-2</v>
      </c>
      <c r="AG82" s="1">
        <f t="shared" ref="AG82:AG94" si="127">E161/100</f>
        <v>1.09E-2</v>
      </c>
      <c r="AH82" s="1">
        <f t="shared" ref="AH82:AH94" si="128">F161/100</f>
        <v>6.0000000000000001E-3</v>
      </c>
      <c r="AI82" s="1">
        <f t="shared" ref="AI82:AI94" si="129">G161/100</f>
        <v>6.1999999999999998E-3</v>
      </c>
      <c r="AJ82" s="1">
        <f t="shared" ref="AJ82:AJ94" si="130">H161/100</f>
        <v>4.4199999999999996E-2</v>
      </c>
      <c r="AK82" s="1">
        <f t="shared" ref="AK82:AK94" si="131">I161/100</f>
        <v>2.06E-2</v>
      </c>
      <c r="AL82" s="1">
        <f t="shared" ref="AL82:AL94" si="132">J161/100</f>
        <v>3.44E-2</v>
      </c>
      <c r="AM82" s="1">
        <f t="shared" ref="AM82:AM94" si="133">K161/100</f>
        <v>1.7500000000000002E-2</v>
      </c>
      <c r="AN82" s="1">
        <f t="shared" ref="AN82:AN94" si="134">L161/100</f>
        <v>4.6999999999999993E-3</v>
      </c>
      <c r="AO82" s="1">
        <f t="shared" ref="AO82:AO94" si="135">M161/100</f>
        <v>0.81629999999999991</v>
      </c>
      <c r="AQ82" s="5" t="s">
        <v>35</v>
      </c>
      <c r="AR82" s="1">
        <f t="shared" ref="AR82:AR94" si="136">B184/100</f>
        <v>4.5000000000000005E-3</v>
      </c>
      <c r="AS82" s="1">
        <f t="shared" ref="AS82:AS94" si="137">C184/100</f>
        <v>3.1300000000000001E-2</v>
      </c>
      <c r="AT82" s="1">
        <v>0</v>
      </c>
      <c r="AU82" s="1">
        <f t="shared" ref="AU82:AU94" si="138">D184/100</f>
        <v>1.3899999999999999E-2</v>
      </c>
      <c r="AV82" s="1">
        <f t="shared" ref="AV82:AV94" si="139">E184/100</f>
        <v>1.23E-2</v>
      </c>
      <c r="AW82" s="1">
        <f t="shared" ref="AW82:AW94" si="140">F184/100</f>
        <v>5.7999999999999996E-3</v>
      </c>
      <c r="AX82" s="1">
        <f t="shared" ref="AX82:AX94" si="141">G184/100</f>
        <v>6.7000000000000002E-3</v>
      </c>
      <c r="AY82" s="1">
        <f t="shared" ref="AY82:AY94" si="142">H184/100</f>
        <v>5.2400000000000002E-2</v>
      </c>
      <c r="AZ82" s="1">
        <f t="shared" ref="AZ82:AZ94" si="143">I184/100</f>
        <v>2.23E-2</v>
      </c>
      <c r="BA82" s="1">
        <f t="shared" ref="BA82:BA94" si="144">J184/100</f>
        <v>3.2199999999999999E-2</v>
      </c>
      <c r="BB82" s="1">
        <f t="shared" ref="BB82:BB94" si="145">K184/100</f>
        <v>1.4999999999999999E-2</v>
      </c>
      <c r="BC82" s="1">
        <f t="shared" ref="BC82:BC94" si="146">L184/100</f>
        <v>4.3E-3</v>
      </c>
      <c r="BD82" s="1">
        <f t="shared" ref="BD82:BD94" si="147">M184/100</f>
        <v>0.79920000000000002</v>
      </c>
    </row>
    <row r="83" spans="1:56">
      <c r="A83" s="7" t="s">
        <v>51</v>
      </c>
      <c r="B83" s="7">
        <v>2.64</v>
      </c>
      <c r="C83" s="7">
        <v>1.37</v>
      </c>
      <c r="D83" s="7">
        <v>0.67</v>
      </c>
      <c r="E83" s="7">
        <v>1.27</v>
      </c>
      <c r="F83" s="7">
        <v>1.89</v>
      </c>
      <c r="G83" s="7">
        <v>0.74</v>
      </c>
      <c r="H83" s="7">
        <v>3.1</v>
      </c>
      <c r="I83" s="7">
        <v>0.85</v>
      </c>
      <c r="J83" s="7">
        <v>0.47</v>
      </c>
      <c r="K83" s="7">
        <v>1.34</v>
      </c>
      <c r="L83" s="7">
        <v>0.21</v>
      </c>
      <c r="M83" s="7">
        <v>85.46</v>
      </c>
      <c r="N83" s="7">
        <v>100</v>
      </c>
      <c r="AB83" s="5" t="s">
        <v>36</v>
      </c>
      <c r="AC83" s="1">
        <f t="shared" si="124"/>
        <v>3.5999999999999999E-3</v>
      </c>
      <c r="AD83" s="1">
        <f t="shared" si="125"/>
        <v>1.77E-2</v>
      </c>
      <c r="AE83" s="1">
        <v>0</v>
      </c>
      <c r="AF83" s="1">
        <f t="shared" si="126"/>
        <v>1.24E-2</v>
      </c>
      <c r="AG83" s="1">
        <f t="shared" si="127"/>
        <v>7.3000000000000001E-3</v>
      </c>
      <c r="AH83" s="1">
        <f t="shared" si="128"/>
        <v>3.7000000000000002E-3</v>
      </c>
      <c r="AI83" s="1">
        <f t="shared" si="129"/>
        <v>5.6000000000000008E-3</v>
      </c>
      <c r="AJ83" s="1">
        <f t="shared" si="130"/>
        <v>5.6399999999999999E-2</v>
      </c>
      <c r="AK83" s="1">
        <f t="shared" si="131"/>
        <v>9.0000000000000011E-3</v>
      </c>
      <c r="AL83" s="1">
        <f t="shared" si="132"/>
        <v>0.04</v>
      </c>
      <c r="AM83" s="1">
        <f t="shared" si="133"/>
        <v>3.0099999999999998E-2</v>
      </c>
      <c r="AN83" s="1">
        <f t="shared" si="134"/>
        <v>5.6999999999999993E-3</v>
      </c>
      <c r="AO83" s="1">
        <f t="shared" si="135"/>
        <v>0.8085</v>
      </c>
      <c r="AQ83" s="5" t="s">
        <v>36</v>
      </c>
      <c r="AR83" s="1">
        <f t="shared" si="136"/>
        <v>1E-4</v>
      </c>
      <c r="AS83" s="1">
        <f t="shared" si="137"/>
        <v>1.61E-2</v>
      </c>
      <c r="AT83" s="1">
        <v>0</v>
      </c>
      <c r="AU83" s="1">
        <f t="shared" si="138"/>
        <v>1.84E-2</v>
      </c>
      <c r="AV83" s="1">
        <f t="shared" si="139"/>
        <v>1.6899999999999998E-2</v>
      </c>
      <c r="AW83" s="1">
        <f t="shared" si="140"/>
        <v>9.300000000000001E-3</v>
      </c>
      <c r="AX83" s="1">
        <f t="shared" si="141"/>
        <v>1.34E-2</v>
      </c>
      <c r="AY83" s="1">
        <f t="shared" si="142"/>
        <v>6.2800000000000009E-2</v>
      </c>
      <c r="AZ83" s="1">
        <f t="shared" si="143"/>
        <v>3.1300000000000001E-2</v>
      </c>
      <c r="BA83" s="1">
        <f t="shared" si="144"/>
        <v>3.4599999999999999E-2</v>
      </c>
      <c r="BB83" s="1">
        <f t="shared" si="145"/>
        <v>2.4399999999999998E-2</v>
      </c>
      <c r="BC83" s="1">
        <f t="shared" si="146"/>
        <v>4.0999999999999995E-3</v>
      </c>
      <c r="BD83" s="1">
        <f t="shared" si="147"/>
        <v>0.76849999999999996</v>
      </c>
    </row>
    <row r="84" spans="1:56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AB84" s="5" t="s">
        <v>37</v>
      </c>
      <c r="AC84" s="1">
        <f t="shared" si="124"/>
        <v>4.7999999999999996E-3</v>
      </c>
      <c r="AD84" s="1">
        <f t="shared" si="125"/>
        <v>1.8500000000000003E-2</v>
      </c>
      <c r="AE84" s="1">
        <v>0</v>
      </c>
      <c r="AF84" s="1">
        <f t="shared" si="126"/>
        <v>1.38E-2</v>
      </c>
      <c r="AG84" s="1">
        <f t="shared" si="127"/>
        <v>4.6999999999999993E-3</v>
      </c>
      <c r="AH84" s="1">
        <f t="shared" si="128"/>
        <v>6.8999999999999999E-3</v>
      </c>
      <c r="AI84" s="1">
        <f t="shared" si="129"/>
        <v>6.9999999999999993E-3</v>
      </c>
      <c r="AJ84" s="1">
        <f t="shared" si="130"/>
        <v>2.7900000000000001E-2</v>
      </c>
      <c r="AK84" s="1">
        <f t="shared" si="131"/>
        <v>8.8999999999999999E-3</v>
      </c>
      <c r="AL84" s="1">
        <f t="shared" si="132"/>
        <v>3.4599999999999999E-2</v>
      </c>
      <c r="AM84" s="1">
        <f t="shared" si="133"/>
        <v>7.0999999999999995E-3</v>
      </c>
      <c r="AN84" s="1">
        <f t="shared" si="134"/>
        <v>1.6299999999999999E-2</v>
      </c>
      <c r="AO84" s="1">
        <f t="shared" si="135"/>
        <v>0.84939999999999993</v>
      </c>
      <c r="AQ84" s="5" t="s">
        <v>37</v>
      </c>
      <c r="AR84" s="1">
        <f t="shared" si="136"/>
        <v>5.3E-3</v>
      </c>
      <c r="AS84" s="1">
        <f t="shared" si="137"/>
        <v>2.5399999999999999E-2</v>
      </c>
      <c r="AT84" s="1">
        <v>0</v>
      </c>
      <c r="AU84" s="1">
        <f t="shared" si="138"/>
        <v>1.43E-2</v>
      </c>
      <c r="AV84" s="1">
        <f t="shared" si="139"/>
        <v>2.2099999999999998E-2</v>
      </c>
      <c r="AW84" s="1">
        <f t="shared" si="140"/>
        <v>1.95E-2</v>
      </c>
      <c r="AX84" s="1">
        <f t="shared" si="141"/>
        <v>3.5999999999999999E-3</v>
      </c>
      <c r="AY84" s="1">
        <f t="shared" si="142"/>
        <v>9.8100000000000007E-2</v>
      </c>
      <c r="AZ84" s="1">
        <f t="shared" si="143"/>
        <v>4.7500000000000001E-2</v>
      </c>
      <c r="BA84" s="1">
        <f t="shared" si="144"/>
        <v>3.7599999999999995E-2</v>
      </c>
      <c r="BB84" s="1">
        <f t="shared" si="145"/>
        <v>2.0799999999999999E-2</v>
      </c>
      <c r="BC84" s="1">
        <f t="shared" si="146"/>
        <v>1.1399999999999999E-2</v>
      </c>
      <c r="BD84" s="1">
        <f t="shared" si="147"/>
        <v>0.69450000000000001</v>
      </c>
    </row>
    <row r="85" spans="1:56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AB85" s="5" t="s">
        <v>38</v>
      </c>
      <c r="AC85" s="1">
        <f t="shared" si="124"/>
        <v>9.0000000000000011E-3</v>
      </c>
      <c r="AD85" s="1">
        <f t="shared" si="125"/>
        <v>2.6600000000000002E-2</v>
      </c>
      <c r="AE85" s="1">
        <v>0</v>
      </c>
      <c r="AF85" s="1">
        <f t="shared" si="126"/>
        <v>1.38E-2</v>
      </c>
      <c r="AG85" s="1">
        <f t="shared" si="127"/>
        <v>1.2199999999999999E-2</v>
      </c>
      <c r="AH85" s="1">
        <f t="shared" si="128"/>
        <v>1.09E-2</v>
      </c>
      <c r="AI85" s="1">
        <f t="shared" si="129"/>
        <v>3.5999999999999999E-3</v>
      </c>
      <c r="AJ85" s="1">
        <f t="shared" si="130"/>
        <v>4.5199999999999997E-2</v>
      </c>
      <c r="AK85" s="1">
        <f t="shared" si="131"/>
        <v>7.0999999999999995E-3</v>
      </c>
      <c r="AL85" s="1">
        <f t="shared" si="132"/>
        <v>2.7300000000000001E-2</v>
      </c>
      <c r="AM85" s="1">
        <f t="shared" si="133"/>
        <v>1.7399999999999999E-2</v>
      </c>
      <c r="AN85" s="1">
        <f t="shared" si="134"/>
        <v>8.8000000000000005E-3</v>
      </c>
      <c r="AO85" s="1">
        <f t="shared" si="135"/>
        <v>0.81819999999999993</v>
      </c>
      <c r="AQ85" s="5" t="s">
        <v>38</v>
      </c>
      <c r="AR85" s="1">
        <f t="shared" si="136"/>
        <v>1.1999999999999999E-3</v>
      </c>
      <c r="AS85" s="1">
        <f t="shared" si="137"/>
        <v>1.2199999999999999E-2</v>
      </c>
      <c r="AT85" s="1">
        <v>0</v>
      </c>
      <c r="AU85" s="1">
        <f t="shared" si="138"/>
        <v>8.0000000000000002E-3</v>
      </c>
      <c r="AV85" s="1">
        <f t="shared" si="139"/>
        <v>1.2800000000000001E-2</v>
      </c>
      <c r="AW85" s="1">
        <f t="shared" si="140"/>
        <v>3.0200000000000001E-2</v>
      </c>
      <c r="AX85" s="1">
        <f t="shared" si="141"/>
        <v>1.37E-2</v>
      </c>
      <c r="AY85" s="1">
        <f t="shared" si="142"/>
        <v>0.13089999999999999</v>
      </c>
      <c r="AZ85" s="1">
        <f t="shared" si="143"/>
        <v>4.6399999999999997E-2</v>
      </c>
      <c r="BA85" s="1">
        <f t="shared" si="144"/>
        <v>2.5899999999999999E-2</v>
      </c>
      <c r="BB85" s="1">
        <f t="shared" si="145"/>
        <v>5.8400000000000001E-2</v>
      </c>
      <c r="BC85" s="1">
        <f t="shared" si="146"/>
        <v>3.2000000000000001E-2</v>
      </c>
      <c r="BD85" s="1">
        <f t="shared" si="147"/>
        <v>0.62819999999999998</v>
      </c>
    </row>
    <row r="86" spans="1:56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AB86" s="5" t="s">
        <v>39</v>
      </c>
      <c r="AC86" s="1">
        <f t="shared" si="124"/>
        <v>3.8E-3</v>
      </c>
      <c r="AD86" s="1">
        <f t="shared" si="125"/>
        <v>2.6099999999999998E-2</v>
      </c>
      <c r="AE86" s="1">
        <v>0</v>
      </c>
      <c r="AF86" s="1">
        <f t="shared" si="126"/>
        <v>2.29E-2</v>
      </c>
      <c r="AG86" s="1">
        <f t="shared" si="127"/>
        <v>3.5999999999999999E-3</v>
      </c>
      <c r="AH86" s="1">
        <f t="shared" si="128"/>
        <v>7.3000000000000001E-3</v>
      </c>
      <c r="AI86" s="1">
        <f t="shared" si="129"/>
        <v>1.9E-3</v>
      </c>
      <c r="AJ86" s="1">
        <f t="shared" si="130"/>
        <v>5.0900000000000001E-2</v>
      </c>
      <c r="AK86" s="1">
        <f t="shared" si="131"/>
        <v>1.7100000000000001E-2</v>
      </c>
      <c r="AL86" s="1">
        <f t="shared" si="132"/>
        <v>2.18E-2</v>
      </c>
      <c r="AM86" s="1">
        <f t="shared" si="133"/>
        <v>1.8200000000000001E-2</v>
      </c>
      <c r="AN86" s="1">
        <f t="shared" si="134"/>
        <v>1.2800000000000001E-2</v>
      </c>
      <c r="AO86" s="1">
        <f t="shared" si="135"/>
        <v>0.81359999999999999</v>
      </c>
      <c r="AQ86" s="5" t="s">
        <v>39</v>
      </c>
      <c r="AR86" s="1">
        <f t="shared" si="136"/>
        <v>2.8000000000000004E-3</v>
      </c>
      <c r="AS86" s="1">
        <f t="shared" si="137"/>
        <v>1.9400000000000001E-2</v>
      </c>
      <c r="AT86" s="1">
        <v>0</v>
      </c>
      <c r="AU86" s="1">
        <f t="shared" si="138"/>
        <v>1.52E-2</v>
      </c>
      <c r="AV86" s="1">
        <f t="shared" si="139"/>
        <v>7.9000000000000008E-3</v>
      </c>
      <c r="AW86" s="1">
        <f t="shared" si="140"/>
        <v>2.2499999999999999E-2</v>
      </c>
      <c r="AX86" s="1">
        <f t="shared" si="141"/>
        <v>1.26E-2</v>
      </c>
      <c r="AY86" s="1">
        <f t="shared" si="142"/>
        <v>0.1426</v>
      </c>
      <c r="AZ86" s="1">
        <f t="shared" si="143"/>
        <v>2.0099999999999996E-2</v>
      </c>
      <c r="BA86" s="1">
        <f t="shared" si="144"/>
        <v>2.5899999999999999E-2</v>
      </c>
      <c r="BB86" s="1">
        <f t="shared" si="145"/>
        <v>7.3099999999999998E-2</v>
      </c>
      <c r="BC86" s="1">
        <f t="shared" si="146"/>
        <v>2.9500000000000002E-2</v>
      </c>
      <c r="BD86" s="1">
        <f t="shared" si="147"/>
        <v>0.62850000000000006</v>
      </c>
    </row>
    <row r="87" spans="1:56">
      <c r="A87" s="7" t="s">
        <v>52</v>
      </c>
      <c r="B87" s="7" t="s">
        <v>53</v>
      </c>
      <c r="C87" s="7" t="s">
        <v>54</v>
      </c>
      <c r="D87" s="7" t="s">
        <v>55</v>
      </c>
      <c r="E87" s="7" t="s">
        <v>56</v>
      </c>
      <c r="F87" s="7" t="s">
        <v>57</v>
      </c>
      <c r="G87" s="7" t="s">
        <v>54</v>
      </c>
      <c r="H87" s="7" t="s">
        <v>21</v>
      </c>
      <c r="I87" s="7"/>
      <c r="J87" s="7"/>
      <c r="K87" s="7"/>
      <c r="L87" s="7"/>
      <c r="M87" s="7"/>
      <c r="N87" s="7"/>
      <c r="AB87" s="5" t="s">
        <v>40</v>
      </c>
      <c r="AC87" s="1">
        <f t="shared" si="124"/>
        <v>1E-4</v>
      </c>
      <c r="AD87" s="1">
        <f t="shared" si="125"/>
        <v>1.5100000000000001E-2</v>
      </c>
      <c r="AE87" s="1">
        <v>0</v>
      </c>
      <c r="AF87" s="1">
        <f t="shared" si="126"/>
        <v>1.37E-2</v>
      </c>
      <c r="AG87" s="1">
        <f t="shared" si="127"/>
        <v>1.1200000000000002E-2</v>
      </c>
      <c r="AH87" s="1">
        <f t="shared" si="128"/>
        <v>2.2000000000000001E-3</v>
      </c>
      <c r="AI87" s="1">
        <f t="shared" si="129"/>
        <v>6.4000000000000003E-3</v>
      </c>
      <c r="AJ87" s="1">
        <f t="shared" si="130"/>
        <v>5.3899999999999997E-2</v>
      </c>
      <c r="AK87" s="1">
        <f t="shared" si="131"/>
        <v>1.41E-2</v>
      </c>
      <c r="AL87" s="1">
        <f t="shared" si="132"/>
        <v>3.0499999999999999E-2</v>
      </c>
      <c r="AM87" s="1">
        <f t="shared" si="133"/>
        <v>4.4000000000000003E-3</v>
      </c>
      <c r="AN87" s="1">
        <f t="shared" si="134"/>
        <v>1.3000000000000001E-2</v>
      </c>
      <c r="AO87" s="1">
        <f t="shared" si="135"/>
        <v>0.83540000000000003</v>
      </c>
      <c r="AQ87" s="5" t="s">
        <v>40</v>
      </c>
      <c r="AR87" s="1">
        <f t="shared" si="136"/>
        <v>6.8999999999999999E-3</v>
      </c>
      <c r="AS87" s="1">
        <f t="shared" si="137"/>
        <v>3.1200000000000002E-2</v>
      </c>
      <c r="AT87" s="1">
        <v>0</v>
      </c>
      <c r="AU87" s="1">
        <f t="shared" si="138"/>
        <v>1.6799999999999999E-2</v>
      </c>
      <c r="AV87" s="1">
        <f t="shared" si="139"/>
        <v>9.300000000000001E-3</v>
      </c>
      <c r="AW87" s="1">
        <f t="shared" si="140"/>
        <v>1.8799999999999997E-2</v>
      </c>
      <c r="AX87" s="1">
        <f t="shared" si="141"/>
        <v>1.9599999999999999E-2</v>
      </c>
      <c r="AY87" s="1">
        <f t="shared" si="142"/>
        <v>0.19010000000000002</v>
      </c>
      <c r="AZ87" s="1">
        <f t="shared" si="143"/>
        <v>9.7000000000000003E-3</v>
      </c>
      <c r="BA87" s="1">
        <f t="shared" si="144"/>
        <v>3.2500000000000001E-2</v>
      </c>
      <c r="BB87" s="1">
        <f t="shared" si="145"/>
        <v>9.9199999999999997E-2</v>
      </c>
      <c r="BC87" s="1">
        <f t="shared" si="146"/>
        <v>2.1600000000000001E-2</v>
      </c>
      <c r="BD87" s="1">
        <f t="shared" si="147"/>
        <v>0.54430000000000001</v>
      </c>
    </row>
    <row r="88" spans="1:56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AB88" s="5" t="s">
        <v>41</v>
      </c>
      <c r="AC88" s="1">
        <f t="shared" si="124"/>
        <v>3.3E-3</v>
      </c>
      <c r="AD88" s="1">
        <f t="shared" si="125"/>
        <v>1.3000000000000001E-2</v>
      </c>
      <c r="AE88" s="1">
        <v>0</v>
      </c>
      <c r="AF88" s="1">
        <f t="shared" si="126"/>
        <v>1.7299999999999999E-2</v>
      </c>
      <c r="AG88" s="1">
        <f t="shared" si="127"/>
        <v>2.06E-2</v>
      </c>
      <c r="AH88" s="1">
        <f t="shared" si="128"/>
        <v>6.8000000000000005E-3</v>
      </c>
      <c r="AI88" s="1">
        <f t="shared" si="129"/>
        <v>3.4000000000000002E-3</v>
      </c>
      <c r="AJ88" s="1">
        <f t="shared" si="130"/>
        <v>3.39E-2</v>
      </c>
      <c r="AK88" s="1">
        <f t="shared" si="131"/>
        <v>1.04E-2</v>
      </c>
      <c r="AL88" s="1">
        <f t="shared" si="132"/>
        <v>3.7900000000000003E-2</v>
      </c>
      <c r="AM88" s="1">
        <f t="shared" si="133"/>
        <v>3.0499999999999999E-2</v>
      </c>
      <c r="AN88" s="1">
        <f t="shared" si="134"/>
        <v>6.8999999999999999E-3</v>
      </c>
      <c r="AO88" s="1">
        <f t="shared" si="135"/>
        <v>0.81590000000000007</v>
      </c>
      <c r="AQ88" s="5" t="s">
        <v>41</v>
      </c>
      <c r="AR88" s="1">
        <f t="shared" si="136"/>
        <v>5.1000000000000004E-3</v>
      </c>
      <c r="AS88" s="1">
        <f t="shared" si="137"/>
        <v>2.2799999999999997E-2</v>
      </c>
      <c r="AT88" s="1">
        <v>0</v>
      </c>
      <c r="AU88" s="1">
        <f t="shared" si="138"/>
        <v>8.199999999999999E-3</v>
      </c>
      <c r="AV88" s="1">
        <f t="shared" si="139"/>
        <v>1.8799999999999997E-2</v>
      </c>
      <c r="AW88" s="1">
        <f t="shared" si="140"/>
        <v>4.1500000000000002E-2</v>
      </c>
      <c r="AX88" s="1">
        <f t="shared" si="141"/>
        <v>1.1299999999999999E-2</v>
      </c>
      <c r="AY88" s="1">
        <f t="shared" si="142"/>
        <v>0.1114</v>
      </c>
      <c r="AZ88" s="1">
        <f t="shared" si="143"/>
        <v>1.37E-2</v>
      </c>
      <c r="BA88" s="1">
        <f t="shared" si="144"/>
        <v>3.8199999999999998E-2</v>
      </c>
      <c r="BB88" s="1">
        <f t="shared" si="145"/>
        <v>5.8400000000000001E-2</v>
      </c>
      <c r="BC88" s="1">
        <f t="shared" si="146"/>
        <v>3.7200000000000004E-2</v>
      </c>
      <c r="BD88" s="1">
        <f t="shared" si="147"/>
        <v>0.63329999999999997</v>
      </c>
    </row>
    <row r="89" spans="1:56">
      <c r="A89" s="7"/>
      <c r="B89" s="7" t="s">
        <v>50</v>
      </c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AB89" s="5" t="s">
        <v>42</v>
      </c>
      <c r="AC89" s="1">
        <f t="shared" si="124"/>
        <v>1.1399999999999999E-2</v>
      </c>
      <c r="AD89" s="1">
        <f t="shared" si="125"/>
        <v>6.6E-3</v>
      </c>
      <c r="AE89" s="1">
        <v>0</v>
      </c>
      <c r="AF89" s="1">
        <f t="shared" si="126"/>
        <v>2.75E-2</v>
      </c>
      <c r="AG89" s="1">
        <f t="shared" si="127"/>
        <v>2.0000000000000001E-4</v>
      </c>
      <c r="AH89" s="1">
        <f t="shared" si="128"/>
        <v>2.0299999999999999E-2</v>
      </c>
      <c r="AI89" s="1">
        <f t="shared" si="129"/>
        <v>2.0000000000000001E-4</v>
      </c>
      <c r="AJ89" s="1">
        <f t="shared" si="130"/>
        <v>2.69E-2</v>
      </c>
      <c r="AK89" s="1">
        <f t="shared" si="131"/>
        <v>1.84E-2</v>
      </c>
      <c r="AL89" s="1">
        <f t="shared" si="132"/>
        <v>4.7300000000000002E-2</v>
      </c>
      <c r="AM89" s="1">
        <f t="shared" si="133"/>
        <v>7.8000000000000005E-3</v>
      </c>
      <c r="AN89" s="1">
        <f t="shared" si="134"/>
        <v>7.8000000000000005E-3</v>
      </c>
      <c r="AO89" s="1">
        <f t="shared" si="135"/>
        <v>0.82569999999999988</v>
      </c>
      <c r="AQ89" s="5" t="s">
        <v>42</v>
      </c>
      <c r="AR89" s="1">
        <f t="shared" si="136"/>
        <v>2.0000000000000001E-4</v>
      </c>
      <c r="AS89" s="1">
        <f t="shared" si="137"/>
        <v>9.1000000000000004E-3</v>
      </c>
      <c r="AT89" s="1">
        <v>0</v>
      </c>
      <c r="AU89" s="1">
        <f t="shared" si="138"/>
        <v>3.2400000000000005E-2</v>
      </c>
      <c r="AV89" s="1">
        <f t="shared" si="139"/>
        <v>1.2500000000000001E-2</v>
      </c>
      <c r="AW89" s="1">
        <f t="shared" si="140"/>
        <v>4.2699999999999995E-2</v>
      </c>
      <c r="AX89" s="1">
        <f t="shared" si="141"/>
        <v>2.0000000000000001E-4</v>
      </c>
      <c r="AY89" s="1">
        <f t="shared" si="142"/>
        <v>0.11</v>
      </c>
      <c r="AZ89" s="1">
        <f t="shared" si="143"/>
        <v>1.2E-2</v>
      </c>
      <c r="BA89" s="1">
        <f t="shared" si="144"/>
        <v>6.9900000000000004E-2</v>
      </c>
      <c r="BB89" s="1">
        <f t="shared" si="145"/>
        <v>6.480000000000001E-2</v>
      </c>
      <c r="BC89" s="1">
        <f t="shared" si="146"/>
        <v>1.3100000000000001E-2</v>
      </c>
      <c r="BD89" s="1">
        <f t="shared" si="147"/>
        <v>0.63329999999999997</v>
      </c>
    </row>
    <row r="90" spans="1:56">
      <c r="A90" s="7" t="s">
        <v>58</v>
      </c>
      <c r="B90" s="7">
        <v>2</v>
      </c>
      <c r="C90" s="7">
        <v>3</v>
      </c>
      <c r="D90" s="7">
        <v>4</v>
      </c>
      <c r="E90" s="7">
        <v>5</v>
      </c>
      <c r="F90" s="7">
        <v>6</v>
      </c>
      <c r="G90" s="7">
        <v>7</v>
      </c>
      <c r="H90" s="7">
        <v>8</v>
      </c>
      <c r="I90" s="7">
        <v>9</v>
      </c>
      <c r="J90" s="7">
        <v>10</v>
      </c>
      <c r="K90" s="7">
        <v>11</v>
      </c>
      <c r="L90" s="7">
        <v>12</v>
      </c>
      <c r="M90" s="7">
        <v>13</v>
      </c>
      <c r="N90" s="7" t="s">
        <v>51</v>
      </c>
      <c r="AB90" s="5" t="s">
        <v>43</v>
      </c>
      <c r="AC90" s="1">
        <f t="shared" si="124"/>
        <v>4.5000000000000005E-3</v>
      </c>
      <c r="AD90" s="1">
        <f t="shared" si="125"/>
        <v>2.9999999999999997E-4</v>
      </c>
      <c r="AE90" s="1">
        <v>0</v>
      </c>
      <c r="AF90" s="1">
        <f t="shared" si="126"/>
        <v>1.03E-2</v>
      </c>
      <c r="AG90" s="1">
        <f t="shared" si="127"/>
        <v>5.5000000000000005E-3</v>
      </c>
      <c r="AH90" s="1">
        <f t="shared" si="128"/>
        <v>5.4000000000000003E-3</v>
      </c>
      <c r="AI90" s="1">
        <f t="shared" si="129"/>
        <v>2.9999999999999997E-4</v>
      </c>
      <c r="AJ90" s="1">
        <f t="shared" si="130"/>
        <v>4.1399999999999999E-2</v>
      </c>
      <c r="AK90" s="1">
        <f t="shared" si="131"/>
        <v>5.0000000000000001E-3</v>
      </c>
      <c r="AL90" s="1">
        <f t="shared" si="132"/>
        <v>3.1400000000000004E-2</v>
      </c>
      <c r="AM90" s="1">
        <f t="shared" si="133"/>
        <v>2.9999999999999997E-4</v>
      </c>
      <c r="AN90" s="1">
        <f t="shared" si="134"/>
        <v>2.9999999999999997E-4</v>
      </c>
      <c r="AO90" s="1">
        <f t="shared" si="135"/>
        <v>0.89549999999999996</v>
      </c>
      <c r="AQ90" s="5" t="s">
        <v>43</v>
      </c>
      <c r="AR90" s="1">
        <f t="shared" si="136"/>
        <v>1.34E-2</v>
      </c>
      <c r="AS90" s="1">
        <f t="shared" si="137"/>
        <v>1.15E-2</v>
      </c>
      <c r="AT90" s="1">
        <v>0</v>
      </c>
      <c r="AU90" s="1">
        <f t="shared" si="138"/>
        <v>1.8000000000000002E-2</v>
      </c>
      <c r="AV90" s="1">
        <f t="shared" si="139"/>
        <v>3.6699999999999997E-2</v>
      </c>
      <c r="AW90" s="1">
        <f t="shared" si="140"/>
        <v>2.3199999999999998E-2</v>
      </c>
      <c r="AX90" s="1">
        <f t="shared" si="141"/>
        <v>1.4499999999999999E-2</v>
      </c>
      <c r="AY90" s="1">
        <f t="shared" si="142"/>
        <v>0.13970000000000002</v>
      </c>
      <c r="AZ90" s="1">
        <f t="shared" si="143"/>
        <v>4.4000000000000003E-3</v>
      </c>
      <c r="BA90" s="1">
        <f t="shared" si="144"/>
        <v>0.122</v>
      </c>
      <c r="BB90" s="1">
        <f t="shared" si="145"/>
        <v>1.95E-2</v>
      </c>
      <c r="BC90" s="1">
        <f t="shared" si="146"/>
        <v>9.8999999999999991E-3</v>
      </c>
      <c r="BD90" s="1">
        <f t="shared" si="147"/>
        <v>0.58729999999999993</v>
      </c>
    </row>
    <row r="91" spans="1:56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AB91" s="5" t="s">
        <v>44</v>
      </c>
      <c r="AC91" s="1">
        <f t="shared" si="124"/>
        <v>2.9999999999999997E-4</v>
      </c>
      <c r="AD91" s="1">
        <f t="shared" si="125"/>
        <v>2.9999999999999997E-4</v>
      </c>
      <c r="AE91" s="1">
        <v>0</v>
      </c>
      <c r="AF91" s="1">
        <f t="shared" si="126"/>
        <v>6.8999999999999999E-3</v>
      </c>
      <c r="AG91" s="1">
        <f t="shared" si="127"/>
        <v>6.9999999999999993E-3</v>
      </c>
      <c r="AH91" s="1">
        <f t="shared" si="128"/>
        <v>2.9999999999999997E-4</v>
      </c>
      <c r="AI91" s="1">
        <f t="shared" si="129"/>
        <v>7.4000000000000003E-3</v>
      </c>
      <c r="AJ91" s="1">
        <f t="shared" si="130"/>
        <v>1.3500000000000002E-2</v>
      </c>
      <c r="AK91" s="1">
        <f t="shared" si="131"/>
        <v>6.9999999999999993E-3</v>
      </c>
      <c r="AL91" s="1">
        <f t="shared" si="132"/>
        <v>0.02</v>
      </c>
      <c r="AM91" s="1">
        <f t="shared" si="133"/>
        <v>6.8999999999999999E-3</v>
      </c>
      <c r="AN91" s="1">
        <f t="shared" si="134"/>
        <v>2.9999999999999997E-4</v>
      </c>
      <c r="AO91" s="1">
        <f t="shared" si="135"/>
        <v>0.92989999999999995</v>
      </c>
      <c r="AQ91" s="5" t="s">
        <v>44</v>
      </c>
      <c r="AR91" s="1">
        <f t="shared" si="136"/>
        <v>6.0999999999999995E-3</v>
      </c>
      <c r="AS91" s="1">
        <f t="shared" si="137"/>
        <v>4.4500000000000005E-2</v>
      </c>
      <c r="AT91" s="1">
        <v>0</v>
      </c>
      <c r="AU91" s="1">
        <f t="shared" si="138"/>
        <v>2.9700000000000001E-2</v>
      </c>
      <c r="AV91" s="1">
        <f t="shared" si="139"/>
        <v>1.7100000000000001E-2</v>
      </c>
      <c r="AW91" s="1">
        <f t="shared" si="140"/>
        <v>1.5700000000000002E-2</v>
      </c>
      <c r="AX91" s="1">
        <f t="shared" si="141"/>
        <v>2.9999999999999997E-4</v>
      </c>
      <c r="AY91" s="1">
        <f t="shared" si="142"/>
        <v>8.0600000000000005E-2</v>
      </c>
      <c r="AZ91" s="1">
        <f t="shared" si="143"/>
        <v>2.0499999999999997E-2</v>
      </c>
      <c r="BA91" s="1">
        <f t="shared" si="144"/>
        <v>8.6899999999999991E-2</v>
      </c>
      <c r="BB91" s="1">
        <f t="shared" si="145"/>
        <v>3.2400000000000005E-2</v>
      </c>
      <c r="BC91" s="1">
        <f t="shared" si="146"/>
        <v>2.9999999999999997E-4</v>
      </c>
      <c r="BD91" s="1">
        <f t="shared" si="147"/>
        <v>0.66579999999999995</v>
      </c>
    </row>
    <row r="92" spans="1:56">
      <c r="A92" s="7">
        <v>0</v>
      </c>
      <c r="B92" s="7">
        <v>2.2999999999999998</v>
      </c>
      <c r="C92" s="7">
        <v>2.73</v>
      </c>
      <c r="D92" s="7">
        <v>0.01</v>
      </c>
      <c r="E92" s="7">
        <v>1.02</v>
      </c>
      <c r="F92" s="7">
        <v>1.42</v>
      </c>
      <c r="G92" s="7">
        <v>0.48</v>
      </c>
      <c r="H92" s="7">
        <v>3.3</v>
      </c>
      <c r="I92" s="7">
        <v>0.51</v>
      </c>
      <c r="J92" s="7">
        <v>0.43</v>
      </c>
      <c r="K92" s="7">
        <v>0.95</v>
      </c>
      <c r="L92" s="7">
        <v>0.01</v>
      </c>
      <c r="M92" s="7">
        <v>86.83</v>
      </c>
      <c r="N92" s="7">
        <v>100</v>
      </c>
      <c r="AB92" s="5" t="s">
        <v>45</v>
      </c>
      <c r="AC92" s="1">
        <f t="shared" si="124"/>
        <v>2.9999999999999997E-4</v>
      </c>
      <c r="AD92" s="1">
        <f t="shared" si="125"/>
        <v>1.6500000000000001E-2</v>
      </c>
      <c r="AE92" s="1">
        <v>0</v>
      </c>
      <c r="AF92" s="1">
        <f t="shared" si="126"/>
        <v>2.9999999999999997E-4</v>
      </c>
      <c r="AG92" s="1">
        <f t="shared" si="127"/>
        <v>6.1999999999999998E-3</v>
      </c>
      <c r="AH92" s="1">
        <f t="shared" si="128"/>
        <v>2.9999999999999997E-4</v>
      </c>
      <c r="AI92" s="1">
        <f t="shared" si="129"/>
        <v>2.9999999999999997E-4</v>
      </c>
      <c r="AJ92" s="1">
        <f t="shared" si="130"/>
        <v>2.81E-2</v>
      </c>
      <c r="AK92" s="1">
        <f t="shared" si="131"/>
        <v>1.7500000000000002E-2</v>
      </c>
      <c r="AL92" s="1">
        <f t="shared" si="132"/>
        <v>1.2E-2</v>
      </c>
      <c r="AM92" s="1">
        <f t="shared" si="133"/>
        <v>7.3000000000000001E-3</v>
      </c>
      <c r="AN92" s="1">
        <f t="shared" si="134"/>
        <v>2.9999999999999997E-4</v>
      </c>
      <c r="AO92" s="1">
        <f t="shared" si="135"/>
        <v>0.91069999999999995</v>
      </c>
      <c r="AQ92" s="5" t="s">
        <v>45</v>
      </c>
      <c r="AR92" s="1">
        <f t="shared" si="136"/>
        <v>7.1999999999999998E-3</v>
      </c>
      <c r="AS92" s="1">
        <f t="shared" si="137"/>
        <v>5.0000000000000001E-4</v>
      </c>
      <c r="AT92" s="1">
        <v>0</v>
      </c>
      <c r="AU92" s="1">
        <f t="shared" si="138"/>
        <v>1.5700000000000002E-2</v>
      </c>
      <c r="AV92" s="1">
        <f t="shared" si="139"/>
        <v>2.6200000000000001E-2</v>
      </c>
      <c r="AW92" s="1">
        <f t="shared" si="140"/>
        <v>1.5800000000000002E-2</v>
      </c>
      <c r="AX92" s="1">
        <f t="shared" si="141"/>
        <v>5.0000000000000001E-4</v>
      </c>
      <c r="AY92" s="1">
        <f t="shared" si="142"/>
        <v>3.6799999999999999E-2</v>
      </c>
      <c r="AZ92" s="1">
        <f t="shared" si="143"/>
        <v>7.8000000000000005E-3</v>
      </c>
      <c r="BA92" s="1">
        <f t="shared" si="144"/>
        <v>9.0899999999999995E-2</v>
      </c>
      <c r="BB92" s="1">
        <f t="shared" si="145"/>
        <v>9.4999999999999998E-3</v>
      </c>
      <c r="BC92" s="1">
        <f t="shared" si="146"/>
        <v>5.0000000000000001E-4</v>
      </c>
      <c r="BD92" s="1">
        <f t="shared" si="147"/>
        <v>0.78849999999999998</v>
      </c>
    </row>
    <row r="93" spans="1:56">
      <c r="A93" s="7">
        <v>5</v>
      </c>
      <c r="B93" s="7">
        <v>2.98</v>
      </c>
      <c r="C93" s="7">
        <v>1.87</v>
      </c>
      <c r="D93" s="7">
        <v>1.54</v>
      </c>
      <c r="E93" s="7">
        <v>0.78</v>
      </c>
      <c r="F93" s="7">
        <v>1.92</v>
      </c>
      <c r="G93" s="7">
        <v>1.58</v>
      </c>
      <c r="H93" s="7">
        <v>3.78</v>
      </c>
      <c r="I93" s="7">
        <v>0.39</v>
      </c>
      <c r="J93" s="7">
        <v>0.4</v>
      </c>
      <c r="K93" s="7">
        <v>1.27</v>
      </c>
      <c r="L93" s="7">
        <v>0.02</v>
      </c>
      <c r="M93" s="7">
        <v>83.47</v>
      </c>
      <c r="N93" s="7">
        <v>100</v>
      </c>
      <c r="AB93" s="5" t="s">
        <v>46</v>
      </c>
      <c r="AC93" s="1">
        <f t="shared" si="124"/>
        <v>4.0000000000000002E-4</v>
      </c>
      <c r="AD93" s="1">
        <f t="shared" si="125"/>
        <v>4.0000000000000002E-4</v>
      </c>
      <c r="AE93" s="1">
        <v>0</v>
      </c>
      <c r="AF93" s="1">
        <f t="shared" si="126"/>
        <v>1.4199999999999999E-2</v>
      </c>
      <c r="AG93" s="1">
        <f t="shared" si="127"/>
        <v>4.0000000000000002E-4</v>
      </c>
      <c r="AH93" s="1">
        <f t="shared" si="128"/>
        <v>4.0000000000000002E-4</v>
      </c>
      <c r="AI93" s="1">
        <f t="shared" si="129"/>
        <v>4.0000000000000002E-4</v>
      </c>
      <c r="AJ93" s="1">
        <f t="shared" si="130"/>
        <v>1.55E-2</v>
      </c>
      <c r="AK93" s="1">
        <f t="shared" si="131"/>
        <v>1.7000000000000001E-2</v>
      </c>
      <c r="AL93" s="1">
        <f t="shared" si="132"/>
        <v>1.9299999999999998E-2</v>
      </c>
      <c r="AM93" s="1">
        <f t="shared" si="133"/>
        <v>7.9000000000000008E-3</v>
      </c>
      <c r="AN93" s="1">
        <f t="shared" si="134"/>
        <v>4.0000000000000002E-4</v>
      </c>
      <c r="AO93" s="1">
        <f t="shared" si="135"/>
        <v>0.92390000000000005</v>
      </c>
      <c r="AQ93" s="5" t="s">
        <v>46</v>
      </c>
      <c r="AR93" s="1">
        <f t="shared" si="136"/>
        <v>5.0000000000000001E-4</v>
      </c>
      <c r="AS93" s="1">
        <f t="shared" si="137"/>
        <v>3.04E-2</v>
      </c>
      <c r="AT93" s="1">
        <v>0</v>
      </c>
      <c r="AU93" s="1">
        <f t="shared" si="138"/>
        <v>0.04</v>
      </c>
      <c r="AV93" s="1">
        <f t="shared" si="139"/>
        <v>8.8999999999999999E-3</v>
      </c>
      <c r="AW93" s="1">
        <f t="shared" si="140"/>
        <v>2.4799999999999999E-2</v>
      </c>
      <c r="AX93" s="1">
        <f t="shared" si="141"/>
        <v>5.0000000000000001E-4</v>
      </c>
      <c r="AY93" s="1">
        <f t="shared" si="142"/>
        <v>2.1899999999999999E-2</v>
      </c>
      <c r="AZ93" s="1">
        <f t="shared" si="143"/>
        <v>2.5099999999999997E-2</v>
      </c>
      <c r="BA93" s="1">
        <f t="shared" si="144"/>
        <v>3.6799999999999999E-2</v>
      </c>
      <c r="BB93" s="1">
        <f t="shared" si="145"/>
        <v>2.1899999999999999E-2</v>
      </c>
      <c r="BC93" s="1">
        <f t="shared" si="146"/>
        <v>1.1200000000000002E-2</v>
      </c>
      <c r="BD93" s="1">
        <f t="shared" si="147"/>
        <v>0.77800000000000002</v>
      </c>
    </row>
    <row r="94" spans="1:56">
      <c r="A94" s="7">
        <v>10</v>
      </c>
      <c r="B94" s="7">
        <v>3.41</v>
      </c>
      <c r="C94" s="7">
        <v>1.07</v>
      </c>
      <c r="D94" s="7">
        <v>0.43</v>
      </c>
      <c r="E94" s="7">
        <v>2.25</v>
      </c>
      <c r="F94" s="7">
        <v>2.94</v>
      </c>
      <c r="G94" s="7">
        <v>0.42</v>
      </c>
      <c r="H94" s="7">
        <v>2.77</v>
      </c>
      <c r="I94" s="7">
        <v>0.37</v>
      </c>
      <c r="J94" s="7">
        <v>0.37</v>
      </c>
      <c r="K94" s="7">
        <v>2.77</v>
      </c>
      <c r="L94" s="7">
        <v>0.02</v>
      </c>
      <c r="M94" s="7">
        <v>83.2</v>
      </c>
      <c r="N94" s="7">
        <v>100</v>
      </c>
      <c r="AB94" s="5" t="s">
        <v>47</v>
      </c>
      <c r="AC94" s="1">
        <f t="shared" si="124"/>
        <v>2.0000000000000001E-4</v>
      </c>
      <c r="AD94" s="1">
        <f t="shared" si="125"/>
        <v>1.8700000000000001E-2</v>
      </c>
      <c r="AE94" s="1">
        <v>0</v>
      </c>
      <c r="AF94" s="1">
        <f t="shared" si="126"/>
        <v>9.7000000000000003E-3</v>
      </c>
      <c r="AG94" s="1">
        <f t="shared" si="127"/>
        <v>2.0000000000000001E-4</v>
      </c>
      <c r="AH94" s="1">
        <f t="shared" si="128"/>
        <v>2.0000000000000001E-4</v>
      </c>
      <c r="AI94" s="1">
        <f t="shared" si="129"/>
        <v>4.7999999999999996E-3</v>
      </c>
      <c r="AJ94" s="1">
        <f t="shared" si="130"/>
        <v>1.06E-2</v>
      </c>
      <c r="AK94" s="1">
        <f t="shared" si="131"/>
        <v>7.9000000000000008E-3</v>
      </c>
      <c r="AL94" s="1">
        <f t="shared" si="132"/>
        <v>1.77E-2</v>
      </c>
      <c r="AM94" s="1">
        <f t="shared" si="133"/>
        <v>3.5999999999999999E-3</v>
      </c>
      <c r="AN94" s="1">
        <f t="shared" si="134"/>
        <v>2.0000000000000001E-4</v>
      </c>
      <c r="AO94" s="1">
        <f t="shared" si="135"/>
        <v>0.9262999999999999</v>
      </c>
      <c r="AQ94" s="5" t="s">
        <v>47</v>
      </c>
      <c r="AR94" s="1">
        <f t="shared" si="136"/>
        <v>2.9999999999999997E-4</v>
      </c>
      <c r="AS94" s="1">
        <f t="shared" si="137"/>
        <v>5.4000000000000003E-3</v>
      </c>
      <c r="AT94" s="1">
        <v>0</v>
      </c>
      <c r="AU94" s="1">
        <f t="shared" si="138"/>
        <v>9.4999999999999998E-3</v>
      </c>
      <c r="AV94" s="1">
        <f t="shared" si="139"/>
        <v>4.3E-3</v>
      </c>
      <c r="AW94" s="1">
        <f t="shared" si="140"/>
        <v>5.7999999999999996E-3</v>
      </c>
      <c r="AX94" s="1">
        <f t="shared" si="141"/>
        <v>2.9999999999999997E-4</v>
      </c>
      <c r="AY94" s="1">
        <f t="shared" si="142"/>
        <v>2.1000000000000001E-2</v>
      </c>
      <c r="AZ94" s="1">
        <f t="shared" si="143"/>
        <v>1.15E-2</v>
      </c>
      <c r="BA94" s="1">
        <f t="shared" si="144"/>
        <v>3.6000000000000004E-2</v>
      </c>
      <c r="BB94" s="1">
        <f t="shared" si="145"/>
        <v>1.06E-2</v>
      </c>
      <c r="BC94" s="1">
        <f t="shared" si="146"/>
        <v>2.9999999999999997E-4</v>
      </c>
      <c r="BD94" s="1">
        <f t="shared" si="147"/>
        <v>0.89500000000000002</v>
      </c>
    </row>
    <row r="95" spans="1:56">
      <c r="A95" s="7">
        <v>15</v>
      </c>
      <c r="B95" s="7">
        <v>2.84</v>
      </c>
      <c r="C95" s="7">
        <v>1.32</v>
      </c>
      <c r="D95" s="7">
        <v>0.9</v>
      </c>
      <c r="E95" s="7">
        <v>0.93</v>
      </c>
      <c r="F95" s="7">
        <v>2.72</v>
      </c>
      <c r="G95" s="7">
        <v>1.44</v>
      </c>
      <c r="H95" s="7">
        <v>8.26</v>
      </c>
      <c r="I95" s="7">
        <v>0.56999999999999995</v>
      </c>
      <c r="J95" s="7">
        <v>0.56000000000000005</v>
      </c>
      <c r="K95" s="7">
        <v>2.41</v>
      </c>
      <c r="L95" s="7">
        <v>0.52</v>
      </c>
      <c r="M95" s="7">
        <v>77.510000000000005</v>
      </c>
      <c r="N95" s="7">
        <v>100</v>
      </c>
    </row>
    <row r="96" spans="1:56">
      <c r="A96" s="7">
        <v>20</v>
      </c>
      <c r="B96" s="7">
        <v>1.47</v>
      </c>
      <c r="C96" s="7">
        <v>0.86</v>
      </c>
      <c r="D96" s="7">
        <v>0.2</v>
      </c>
      <c r="E96" s="7">
        <v>0.61</v>
      </c>
      <c r="F96" s="7">
        <v>4.3</v>
      </c>
      <c r="G96" s="7">
        <v>2.11</v>
      </c>
      <c r="H96" s="7">
        <v>12.53</v>
      </c>
      <c r="I96" s="7">
        <v>1.1000000000000001</v>
      </c>
      <c r="J96" s="7">
        <v>0.79</v>
      </c>
      <c r="K96" s="7">
        <v>3.76</v>
      </c>
      <c r="L96" s="7">
        <v>1.08</v>
      </c>
      <c r="M96" s="7">
        <v>71.180000000000007</v>
      </c>
      <c r="N96" s="7">
        <v>100</v>
      </c>
    </row>
    <row r="97" spans="1:56">
      <c r="A97" s="7">
        <v>25</v>
      </c>
      <c r="B97" s="7">
        <v>1.94</v>
      </c>
      <c r="C97" s="7">
        <v>2.3199999999999998</v>
      </c>
      <c r="D97" s="7">
        <v>0.8</v>
      </c>
      <c r="E97" s="7">
        <v>0.83</v>
      </c>
      <c r="F97" s="7">
        <v>1.84</v>
      </c>
      <c r="G97" s="7">
        <v>2.97</v>
      </c>
      <c r="H97" s="7">
        <v>11.7</v>
      </c>
      <c r="I97" s="7">
        <v>1.1599999999999999</v>
      </c>
      <c r="J97" s="7">
        <v>0.27</v>
      </c>
      <c r="K97" s="7">
        <v>3.45</v>
      </c>
      <c r="L97" s="7">
        <v>0.93</v>
      </c>
      <c r="M97" s="7">
        <v>71.790000000000006</v>
      </c>
      <c r="N97" s="7">
        <v>100</v>
      </c>
      <c r="AB97" s="8" t="str">
        <f>CONCATENATE(A202,"",B202," ",C202," ",D202," ",E202," ",F202," ",G202," ",H202," ",I202)</f>
        <v xml:space="preserve">-&gt;m_from = Gorgol, m_male = Female  </v>
      </c>
      <c r="AQ97" s="8" t="str">
        <f>CONCATENATE(A225,"",B225," ",C225," ",D225," ",E225," ",F225," ",G225," ",H225," ",I225)</f>
        <v xml:space="preserve">-&gt;m_from = Gorgol, m_male = Male  </v>
      </c>
    </row>
    <row r="98" spans="1:56">
      <c r="A98" s="7">
        <v>30</v>
      </c>
      <c r="B98" s="7">
        <v>2.52</v>
      </c>
      <c r="C98" s="7">
        <v>2.19</v>
      </c>
      <c r="D98" s="7">
        <v>0.02</v>
      </c>
      <c r="E98" s="7">
        <v>1.1399999999999999</v>
      </c>
      <c r="F98" s="7">
        <v>1.57</v>
      </c>
      <c r="G98" s="7">
        <v>1.55</v>
      </c>
      <c r="H98" s="7">
        <v>8.9600000000000009</v>
      </c>
      <c r="I98" s="7">
        <v>0.02</v>
      </c>
      <c r="J98" s="7">
        <v>1.18</v>
      </c>
      <c r="K98" s="7">
        <v>1.88</v>
      </c>
      <c r="L98" s="7">
        <v>1.51</v>
      </c>
      <c r="M98" s="7">
        <v>77.45</v>
      </c>
      <c r="N98" s="7">
        <v>100</v>
      </c>
      <c r="AB98" s="2" t="str">
        <f>CONCATENATE(A203,"",B203," ",C203," ",D203," ",E203," ",F203," ",G203," ",H203," ",I203)</f>
        <v xml:space="preserve">       </v>
      </c>
      <c r="AQ98" s="2" t="str">
        <f>CONCATENATE(A226,"",B226," ",C226," ",D226," ",E226," ",F226," ",G226," ",H226," ",I226)</f>
        <v xml:space="preserve">       </v>
      </c>
    </row>
    <row r="99" spans="1:56">
      <c r="A99" s="7">
        <v>35</v>
      </c>
      <c r="B99" s="7">
        <v>1.68</v>
      </c>
      <c r="C99" s="7">
        <v>3.09</v>
      </c>
      <c r="D99" s="7">
        <v>1.39</v>
      </c>
      <c r="E99" s="7">
        <v>2.27</v>
      </c>
      <c r="F99" s="7">
        <v>3.48</v>
      </c>
      <c r="G99" s="7">
        <v>0.9</v>
      </c>
      <c r="H99" s="7">
        <v>6.12</v>
      </c>
      <c r="I99" s="7">
        <v>0.88</v>
      </c>
      <c r="J99" s="7">
        <v>1.87</v>
      </c>
      <c r="K99" s="7">
        <v>2.37</v>
      </c>
      <c r="L99" s="7">
        <v>0.02</v>
      </c>
      <c r="M99" s="7">
        <v>75.930000000000007</v>
      </c>
      <c r="N99" s="7">
        <v>100</v>
      </c>
      <c r="AB99" s="5"/>
      <c r="AC99" s="5" t="s">
        <v>22</v>
      </c>
      <c r="AD99" s="5" t="s">
        <v>23</v>
      </c>
      <c r="AE99" s="5" t="s">
        <v>24</v>
      </c>
      <c r="AF99" s="5" t="s">
        <v>25</v>
      </c>
      <c r="AG99" s="5" t="s">
        <v>26</v>
      </c>
      <c r="AH99" s="5" t="s">
        <v>27</v>
      </c>
      <c r="AI99" s="5" t="s">
        <v>28</v>
      </c>
      <c r="AJ99" s="5" t="s">
        <v>29</v>
      </c>
      <c r="AK99" s="5" t="s">
        <v>30</v>
      </c>
      <c r="AL99" s="5" t="s">
        <v>31</v>
      </c>
      <c r="AM99" s="5" t="s">
        <v>32</v>
      </c>
      <c r="AN99" s="5" t="s">
        <v>33</v>
      </c>
      <c r="AO99" s="5" t="s">
        <v>34</v>
      </c>
      <c r="AQ99" s="5"/>
      <c r="AR99" s="5" t="s">
        <v>22</v>
      </c>
      <c r="AS99" s="5" t="s">
        <v>23</v>
      </c>
      <c r="AT99" s="5" t="s">
        <v>24</v>
      </c>
      <c r="AU99" s="5" t="s">
        <v>25</v>
      </c>
      <c r="AV99" s="5" t="s">
        <v>26</v>
      </c>
      <c r="AW99" s="5" t="s">
        <v>27</v>
      </c>
      <c r="AX99" s="5" t="s">
        <v>28</v>
      </c>
      <c r="AY99" s="5" t="s">
        <v>29</v>
      </c>
      <c r="AZ99" s="5" t="s">
        <v>30</v>
      </c>
      <c r="BA99" s="5" t="s">
        <v>31</v>
      </c>
      <c r="BB99" s="5" t="s">
        <v>32</v>
      </c>
      <c r="BC99" s="5" t="s">
        <v>33</v>
      </c>
      <c r="BD99" s="5" t="s">
        <v>34</v>
      </c>
    </row>
    <row r="100" spans="1:56">
      <c r="A100" s="7">
        <v>40</v>
      </c>
      <c r="B100" s="7">
        <v>2</v>
      </c>
      <c r="C100" s="7">
        <v>4.9400000000000004</v>
      </c>
      <c r="D100" s="7">
        <v>0.03</v>
      </c>
      <c r="E100" s="7">
        <v>5.39</v>
      </c>
      <c r="F100" s="7">
        <v>4.99</v>
      </c>
      <c r="G100" s="7">
        <v>0.56999999999999995</v>
      </c>
      <c r="H100" s="7">
        <v>6.39</v>
      </c>
      <c r="I100" s="7">
        <v>1.52</v>
      </c>
      <c r="J100" s="7">
        <v>2.84</v>
      </c>
      <c r="K100" s="7">
        <v>1.76</v>
      </c>
      <c r="L100" s="7">
        <v>0.61</v>
      </c>
      <c r="M100" s="7">
        <v>68.95</v>
      </c>
      <c r="N100" s="7">
        <v>100</v>
      </c>
      <c r="AB100" s="5" t="s">
        <v>35</v>
      </c>
      <c r="AC100" s="1">
        <f t="shared" ref="AC100:AC112" si="148">B207/100</f>
        <v>1.1999999999999999E-3</v>
      </c>
      <c r="AD100" s="1">
        <f t="shared" ref="AD100:AD112" si="149">C207/100</f>
        <v>1.2999999999999999E-3</v>
      </c>
      <c r="AE100" s="1">
        <f t="shared" ref="AE100:AE112" si="150">D207/100</f>
        <v>1.38E-2</v>
      </c>
      <c r="AF100" s="1">
        <v>0</v>
      </c>
      <c r="AG100" s="1">
        <f t="shared" ref="AG100:AG112" si="151">E207/100</f>
        <v>1.04E-2</v>
      </c>
      <c r="AH100" s="1">
        <f t="shared" ref="AH100:AH112" si="152">F207/100</f>
        <v>1.04E-2</v>
      </c>
      <c r="AI100" s="1">
        <f t="shared" ref="AI100:AI112" si="153">G207/100</f>
        <v>2.3E-3</v>
      </c>
      <c r="AJ100" s="1">
        <f t="shared" ref="AJ100:AJ112" si="154">H207/100</f>
        <v>4.6900000000000004E-2</v>
      </c>
      <c r="AK100" s="1">
        <f t="shared" ref="AK100:AK112" si="155">I207/100</f>
        <v>2.3999999999999998E-3</v>
      </c>
      <c r="AL100" s="1">
        <f t="shared" ref="AL100:AL112" si="156">J207/100</f>
        <v>2.2599999999999999E-2</v>
      </c>
      <c r="AM100" s="1">
        <f t="shared" ref="AM100:AM112" si="157">K207/100</f>
        <v>1.23E-2</v>
      </c>
      <c r="AN100" s="1">
        <f t="shared" ref="AN100:AN112" si="158">L207/100</f>
        <v>1E-4</v>
      </c>
      <c r="AO100" s="1">
        <f t="shared" ref="AO100:AO112" si="159">M207/100</f>
        <v>0.87629999999999997</v>
      </c>
      <c r="AQ100" s="5" t="s">
        <v>35</v>
      </c>
      <c r="AR100" s="1">
        <f t="shared" ref="AR100:AR112" si="160">B230/100</f>
        <v>1.4000000000000002E-3</v>
      </c>
      <c r="AS100" s="1">
        <f t="shared" ref="AS100:AS112" si="161">C230/100</f>
        <v>2.7000000000000001E-3</v>
      </c>
      <c r="AT100" s="1">
        <f t="shared" ref="AT100:AT112" si="162">D230/100</f>
        <v>1.9599999999999999E-2</v>
      </c>
      <c r="AU100" s="1">
        <v>0</v>
      </c>
      <c r="AV100" s="1">
        <f t="shared" ref="AV100:AV112" si="163">E230/100</f>
        <v>1.7399999999999999E-2</v>
      </c>
      <c r="AW100" s="1">
        <f t="shared" ref="AW100:AW112" si="164">F230/100</f>
        <v>1.84E-2</v>
      </c>
      <c r="AX100" s="1">
        <f t="shared" ref="AX100:AX112" si="165">G230/100</f>
        <v>1E-4</v>
      </c>
      <c r="AY100" s="1">
        <f t="shared" ref="AY100:AY112" si="166">H230/100</f>
        <v>4.8499999999999995E-2</v>
      </c>
      <c r="AZ100" s="1">
        <f t="shared" ref="AZ100:AZ112" si="167">I230/100</f>
        <v>3.8E-3</v>
      </c>
      <c r="BA100" s="1">
        <f t="shared" ref="BA100:BA112" si="168">J230/100</f>
        <v>1.3899999999999999E-2</v>
      </c>
      <c r="BB100" s="1">
        <f t="shared" ref="BB100:BB112" si="169">K230/100</f>
        <v>1.66E-2</v>
      </c>
      <c r="BC100" s="1">
        <f t="shared" ref="BC100:BC112" si="170">L230/100</f>
        <v>2.3999999999999998E-3</v>
      </c>
      <c r="BD100" s="1">
        <f t="shared" ref="BD100:BD112" si="171">M230/100</f>
        <v>0.85519999999999996</v>
      </c>
    </row>
    <row r="101" spans="1:56">
      <c r="A101" s="7">
        <v>45</v>
      </c>
      <c r="B101" s="7">
        <v>0.76</v>
      </c>
      <c r="C101" s="7">
        <v>5.07</v>
      </c>
      <c r="D101" s="7">
        <v>2.5099999999999998</v>
      </c>
      <c r="E101" s="7">
        <v>2.1</v>
      </c>
      <c r="F101" s="7">
        <v>0.87</v>
      </c>
      <c r="G101" s="7">
        <v>3.03</v>
      </c>
      <c r="H101" s="7">
        <v>7.87</v>
      </c>
      <c r="I101" s="7">
        <v>0.05</v>
      </c>
      <c r="J101" s="7">
        <v>1.95</v>
      </c>
      <c r="K101" s="7">
        <v>0.05</v>
      </c>
      <c r="L101" s="7">
        <v>1.03</v>
      </c>
      <c r="M101" s="7">
        <v>74.7</v>
      </c>
      <c r="N101" s="7">
        <v>100</v>
      </c>
      <c r="AB101" s="5" t="s">
        <v>36</v>
      </c>
      <c r="AC101" s="1">
        <f t="shared" si="148"/>
        <v>1E-4</v>
      </c>
      <c r="AD101" s="1">
        <f t="shared" si="149"/>
        <v>4.1999999999999997E-3</v>
      </c>
      <c r="AE101" s="1">
        <f t="shared" si="150"/>
        <v>1.6399999999999998E-2</v>
      </c>
      <c r="AF101" s="1">
        <v>0</v>
      </c>
      <c r="AG101" s="1">
        <f t="shared" si="151"/>
        <v>4.3E-3</v>
      </c>
      <c r="AH101" s="1">
        <f t="shared" si="152"/>
        <v>1.2699999999999999E-2</v>
      </c>
      <c r="AI101" s="1">
        <f t="shared" si="153"/>
        <v>4.3E-3</v>
      </c>
      <c r="AJ101" s="1">
        <f t="shared" si="154"/>
        <v>4.6399999999999997E-2</v>
      </c>
      <c r="AK101" s="1">
        <f t="shared" si="155"/>
        <v>6.4000000000000003E-3</v>
      </c>
      <c r="AL101" s="1">
        <f t="shared" si="156"/>
        <v>1.0200000000000001E-2</v>
      </c>
      <c r="AM101" s="1">
        <f t="shared" si="157"/>
        <v>1.3300000000000001E-2</v>
      </c>
      <c r="AN101" s="1">
        <f t="shared" si="158"/>
        <v>1E-4</v>
      </c>
      <c r="AO101" s="1">
        <f t="shared" si="159"/>
        <v>0.88150000000000006</v>
      </c>
      <c r="AQ101" s="5" t="s">
        <v>36</v>
      </c>
      <c r="AR101" s="1">
        <f t="shared" si="160"/>
        <v>1E-4</v>
      </c>
      <c r="AS101" s="1">
        <f t="shared" si="161"/>
        <v>4.0999999999999995E-3</v>
      </c>
      <c r="AT101" s="1">
        <f t="shared" si="162"/>
        <v>2.58E-2</v>
      </c>
      <c r="AU101" s="1">
        <v>0</v>
      </c>
      <c r="AV101" s="1">
        <f t="shared" si="163"/>
        <v>3.2899999999999999E-2</v>
      </c>
      <c r="AW101" s="1">
        <f t="shared" si="164"/>
        <v>2.6200000000000001E-2</v>
      </c>
      <c r="AX101" s="1">
        <f t="shared" si="165"/>
        <v>4.3E-3</v>
      </c>
      <c r="AY101" s="1">
        <f t="shared" si="166"/>
        <v>2.9100000000000001E-2</v>
      </c>
      <c r="AZ101" s="1">
        <f t="shared" si="167"/>
        <v>2.2000000000000001E-3</v>
      </c>
      <c r="BA101" s="1">
        <f t="shared" si="168"/>
        <v>8.1000000000000013E-3</v>
      </c>
      <c r="BB101" s="1">
        <f t="shared" si="169"/>
        <v>1.3500000000000002E-2</v>
      </c>
      <c r="BC101" s="1">
        <f t="shared" si="170"/>
        <v>1E-4</v>
      </c>
      <c r="BD101" s="1">
        <f t="shared" si="171"/>
        <v>0.85349999999999993</v>
      </c>
    </row>
    <row r="102" spans="1:56">
      <c r="A102" s="7">
        <v>50</v>
      </c>
      <c r="B102" s="7">
        <v>2.9</v>
      </c>
      <c r="C102" s="7">
        <v>7.0000000000000007E-2</v>
      </c>
      <c r="D102" s="7">
        <v>7.0000000000000007E-2</v>
      </c>
      <c r="E102" s="7">
        <v>3.39</v>
      </c>
      <c r="F102" s="7">
        <v>1.19</v>
      </c>
      <c r="G102" s="7">
        <v>2.35</v>
      </c>
      <c r="H102" s="7">
        <v>5.38</v>
      </c>
      <c r="I102" s="7">
        <v>7.0000000000000007E-2</v>
      </c>
      <c r="J102" s="7">
        <v>1.2</v>
      </c>
      <c r="K102" s="7">
        <v>4.05</v>
      </c>
      <c r="L102" s="7">
        <v>7.0000000000000007E-2</v>
      </c>
      <c r="M102" s="7">
        <v>79.28</v>
      </c>
      <c r="N102" s="7">
        <v>100</v>
      </c>
      <c r="AB102" s="5" t="s">
        <v>37</v>
      </c>
      <c r="AC102" s="1">
        <f t="shared" si="148"/>
        <v>1E-4</v>
      </c>
      <c r="AD102" s="1">
        <f t="shared" si="149"/>
        <v>1E-4</v>
      </c>
      <c r="AE102" s="1">
        <f t="shared" si="150"/>
        <v>1.41E-2</v>
      </c>
      <c r="AF102" s="1">
        <v>0</v>
      </c>
      <c r="AG102" s="1">
        <f t="shared" si="151"/>
        <v>1.84E-2</v>
      </c>
      <c r="AH102" s="1">
        <f t="shared" si="152"/>
        <v>1.6E-2</v>
      </c>
      <c r="AI102" s="1">
        <f t="shared" si="153"/>
        <v>1E-4</v>
      </c>
      <c r="AJ102" s="1">
        <f t="shared" si="154"/>
        <v>4.9200000000000001E-2</v>
      </c>
      <c r="AK102" s="1">
        <f t="shared" si="155"/>
        <v>2.5000000000000001E-3</v>
      </c>
      <c r="AL102" s="1">
        <f t="shared" si="156"/>
        <v>2.0899999999999998E-2</v>
      </c>
      <c r="AM102" s="1">
        <f t="shared" si="157"/>
        <v>1.6500000000000001E-2</v>
      </c>
      <c r="AN102" s="1">
        <f t="shared" si="158"/>
        <v>7.0999999999999995E-3</v>
      </c>
      <c r="AO102" s="1">
        <f t="shared" si="159"/>
        <v>0.8548</v>
      </c>
      <c r="AQ102" s="5" t="s">
        <v>37</v>
      </c>
      <c r="AR102" s="1">
        <f t="shared" si="160"/>
        <v>2.3999999999999998E-3</v>
      </c>
      <c r="AS102" s="1">
        <f t="shared" si="161"/>
        <v>1E-4</v>
      </c>
      <c r="AT102" s="1">
        <f t="shared" si="162"/>
        <v>3.3500000000000002E-2</v>
      </c>
      <c r="AU102" s="1">
        <v>0</v>
      </c>
      <c r="AV102" s="1">
        <f t="shared" si="163"/>
        <v>3.3599999999999998E-2</v>
      </c>
      <c r="AW102" s="1">
        <f t="shared" si="164"/>
        <v>2.69E-2</v>
      </c>
      <c r="AX102" s="1">
        <f t="shared" si="165"/>
        <v>4.5999999999999999E-3</v>
      </c>
      <c r="AY102" s="1">
        <f t="shared" si="166"/>
        <v>3.9100000000000003E-2</v>
      </c>
      <c r="AZ102" s="1">
        <f t="shared" si="167"/>
        <v>4.7999999999999996E-3</v>
      </c>
      <c r="BA102" s="1">
        <f t="shared" si="168"/>
        <v>1.5700000000000002E-2</v>
      </c>
      <c r="BB102" s="1">
        <f t="shared" si="169"/>
        <v>2.2000000000000002E-2</v>
      </c>
      <c r="BC102" s="1">
        <f t="shared" si="170"/>
        <v>1E-4</v>
      </c>
      <c r="BD102" s="1">
        <f t="shared" si="171"/>
        <v>0.81720000000000004</v>
      </c>
    </row>
    <row r="103" spans="1:56">
      <c r="A103" s="7">
        <v>55</v>
      </c>
      <c r="B103" s="7">
        <v>0.09</v>
      </c>
      <c r="C103" s="7">
        <v>0.09</v>
      </c>
      <c r="D103" s="7">
        <v>0.09</v>
      </c>
      <c r="E103" s="7">
        <v>0.09</v>
      </c>
      <c r="F103" s="7">
        <v>0.09</v>
      </c>
      <c r="G103" s="7">
        <v>0.09</v>
      </c>
      <c r="H103" s="7">
        <v>0.09</v>
      </c>
      <c r="I103" s="7">
        <v>0.09</v>
      </c>
      <c r="J103" s="7">
        <v>0.09</v>
      </c>
      <c r="K103" s="7">
        <v>3.89</v>
      </c>
      <c r="L103" s="7">
        <v>0.09</v>
      </c>
      <c r="M103" s="7">
        <v>95.16</v>
      </c>
      <c r="N103" s="7">
        <v>100</v>
      </c>
      <c r="AB103" s="5" t="s">
        <v>38</v>
      </c>
      <c r="AC103" s="1">
        <f t="shared" si="148"/>
        <v>1E-4</v>
      </c>
      <c r="AD103" s="1">
        <f t="shared" si="149"/>
        <v>1.9E-3</v>
      </c>
      <c r="AE103" s="1">
        <f t="shared" si="150"/>
        <v>2.3900000000000001E-2</v>
      </c>
      <c r="AF103" s="1">
        <v>0</v>
      </c>
      <c r="AG103" s="1">
        <f t="shared" si="151"/>
        <v>1.09E-2</v>
      </c>
      <c r="AH103" s="1">
        <f t="shared" si="152"/>
        <v>1.3000000000000001E-2</v>
      </c>
      <c r="AI103" s="1">
        <f t="shared" si="153"/>
        <v>1E-4</v>
      </c>
      <c r="AJ103" s="1">
        <f t="shared" si="154"/>
        <v>5.0499999999999996E-2</v>
      </c>
      <c r="AK103" s="1">
        <f t="shared" si="155"/>
        <v>5.5000000000000005E-3</v>
      </c>
      <c r="AL103" s="1">
        <f t="shared" si="156"/>
        <v>1.1299999999999999E-2</v>
      </c>
      <c r="AM103" s="1">
        <f t="shared" si="157"/>
        <v>3.7000000000000002E-3</v>
      </c>
      <c r="AN103" s="1">
        <f t="shared" si="158"/>
        <v>3.7000000000000002E-3</v>
      </c>
      <c r="AO103" s="1">
        <f t="shared" si="159"/>
        <v>0.87529999999999997</v>
      </c>
      <c r="AQ103" s="5" t="s">
        <v>38</v>
      </c>
      <c r="AR103" s="1">
        <f t="shared" si="160"/>
        <v>1E-4</v>
      </c>
      <c r="AS103" s="1">
        <f t="shared" si="161"/>
        <v>1E-4</v>
      </c>
      <c r="AT103" s="1">
        <f t="shared" si="162"/>
        <v>1.7399999999999999E-2</v>
      </c>
      <c r="AU103" s="1">
        <v>0</v>
      </c>
      <c r="AV103" s="1">
        <f t="shared" si="163"/>
        <v>2.3E-2</v>
      </c>
      <c r="AW103" s="1">
        <f t="shared" si="164"/>
        <v>2.2799999999999997E-2</v>
      </c>
      <c r="AX103" s="1">
        <f t="shared" si="165"/>
        <v>7.4999999999999997E-3</v>
      </c>
      <c r="AY103" s="1">
        <f t="shared" si="166"/>
        <v>8.6199999999999999E-2</v>
      </c>
      <c r="AZ103" s="1">
        <f t="shared" si="167"/>
        <v>6.0000000000000001E-3</v>
      </c>
      <c r="BA103" s="1">
        <f t="shared" si="168"/>
        <v>1.3999999999999999E-2</v>
      </c>
      <c r="BB103" s="1">
        <f t="shared" si="169"/>
        <v>2.5899999999999999E-2</v>
      </c>
      <c r="BC103" s="1">
        <f t="shared" si="170"/>
        <v>1.7299999999999999E-2</v>
      </c>
      <c r="BD103" s="1">
        <f t="shared" si="171"/>
        <v>0.77980000000000005</v>
      </c>
    </row>
    <row r="104" spans="1:56">
      <c r="A104" s="7">
        <v>60</v>
      </c>
      <c r="B104" s="7">
        <v>3.08</v>
      </c>
      <c r="C104" s="7">
        <v>0.04</v>
      </c>
      <c r="D104" s="7">
        <v>0.04</v>
      </c>
      <c r="E104" s="7">
        <v>0.04</v>
      </c>
      <c r="F104" s="7">
        <v>2.13</v>
      </c>
      <c r="G104" s="7">
        <v>0.04</v>
      </c>
      <c r="H104" s="7">
        <v>1.76</v>
      </c>
      <c r="I104" s="7">
        <v>0.04</v>
      </c>
      <c r="J104" s="7">
        <v>0.85</v>
      </c>
      <c r="K104" s="7">
        <v>0.9</v>
      </c>
      <c r="L104" s="7">
        <v>0.9</v>
      </c>
      <c r="M104" s="7">
        <v>90.17</v>
      </c>
      <c r="N104" s="7">
        <v>100</v>
      </c>
      <c r="AB104" s="5" t="s">
        <v>39</v>
      </c>
      <c r="AC104" s="1">
        <f t="shared" si="148"/>
        <v>3.9000000000000003E-3</v>
      </c>
      <c r="AD104" s="1">
        <f t="shared" si="149"/>
        <v>1E-4</v>
      </c>
      <c r="AE104" s="1">
        <f t="shared" si="150"/>
        <v>1.2800000000000001E-2</v>
      </c>
      <c r="AF104" s="1">
        <v>0</v>
      </c>
      <c r="AG104" s="1">
        <f t="shared" si="151"/>
        <v>1.9900000000000001E-2</v>
      </c>
      <c r="AH104" s="1">
        <f t="shared" si="152"/>
        <v>1.3100000000000001E-2</v>
      </c>
      <c r="AI104" s="1">
        <f t="shared" si="153"/>
        <v>1E-4</v>
      </c>
      <c r="AJ104" s="1">
        <f t="shared" si="154"/>
        <v>4.99E-2</v>
      </c>
      <c r="AK104" s="1">
        <f t="shared" si="155"/>
        <v>2.2000000000000001E-3</v>
      </c>
      <c r="AL104" s="1">
        <f t="shared" si="156"/>
        <v>2.0400000000000001E-2</v>
      </c>
      <c r="AM104" s="1">
        <f t="shared" si="157"/>
        <v>1.1200000000000002E-2</v>
      </c>
      <c r="AN104" s="1">
        <f t="shared" si="158"/>
        <v>1E-4</v>
      </c>
      <c r="AO104" s="1">
        <f t="shared" si="159"/>
        <v>0.86650000000000005</v>
      </c>
      <c r="AQ104" s="5" t="s">
        <v>39</v>
      </c>
      <c r="AR104" s="1">
        <f t="shared" si="160"/>
        <v>1.6000000000000001E-3</v>
      </c>
      <c r="AS104" s="1">
        <f t="shared" si="161"/>
        <v>1.7000000000000001E-3</v>
      </c>
      <c r="AT104" s="1">
        <f t="shared" si="162"/>
        <v>3.0699999999999998E-2</v>
      </c>
      <c r="AU104" s="1">
        <v>0</v>
      </c>
      <c r="AV104" s="1">
        <f t="shared" si="163"/>
        <v>2.7400000000000001E-2</v>
      </c>
      <c r="AW104" s="1">
        <f t="shared" si="164"/>
        <v>1.6E-2</v>
      </c>
      <c r="AX104" s="1">
        <f t="shared" si="165"/>
        <v>1.47E-2</v>
      </c>
      <c r="AY104" s="1">
        <f t="shared" si="166"/>
        <v>0.1014</v>
      </c>
      <c r="AZ104" s="1">
        <f t="shared" si="167"/>
        <v>1.7000000000000001E-3</v>
      </c>
      <c r="BA104" s="1">
        <f t="shared" si="168"/>
        <v>1.06E-2</v>
      </c>
      <c r="BB104" s="1">
        <f t="shared" si="169"/>
        <v>4.3899999999999995E-2</v>
      </c>
      <c r="BC104" s="1">
        <f t="shared" si="170"/>
        <v>9.7000000000000003E-3</v>
      </c>
      <c r="BD104" s="1">
        <f t="shared" si="171"/>
        <v>0.74060000000000004</v>
      </c>
    </row>
    <row r="105" spans="1:56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AB105" s="5" t="s">
        <v>40</v>
      </c>
      <c r="AC105" s="1">
        <f t="shared" si="148"/>
        <v>1E-4</v>
      </c>
      <c r="AD105" s="1">
        <f t="shared" si="149"/>
        <v>2.8000000000000004E-3</v>
      </c>
      <c r="AE105" s="1">
        <f t="shared" si="150"/>
        <v>2.12E-2</v>
      </c>
      <c r="AF105" s="1">
        <v>0</v>
      </c>
      <c r="AG105" s="1">
        <f t="shared" si="151"/>
        <v>1.95E-2</v>
      </c>
      <c r="AH105" s="1">
        <f t="shared" si="152"/>
        <v>2.12E-2</v>
      </c>
      <c r="AI105" s="1">
        <f t="shared" si="153"/>
        <v>1E-4</v>
      </c>
      <c r="AJ105" s="1">
        <f t="shared" si="154"/>
        <v>6.0199999999999997E-2</v>
      </c>
      <c r="AK105" s="1">
        <f t="shared" si="155"/>
        <v>1E-4</v>
      </c>
      <c r="AL105" s="1">
        <f t="shared" si="156"/>
        <v>1.5900000000000001E-2</v>
      </c>
      <c r="AM105" s="1">
        <f t="shared" si="157"/>
        <v>1.5800000000000002E-2</v>
      </c>
      <c r="AN105" s="1">
        <f t="shared" si="158"/>
        <v>1E-4</v>
      </c>
      <c r="AO105" s="1">
        <f t="shared" si="159"/>
        <v>0.84290000000000009</v>
      </c>
      <c r="AQ105" s="5" t="s">
        <v>40</v>
      </c>
      <c r="AR105" s="1">
        <f t="shared" si="160"/>
        <v>2.2000000000000001E-3</v>
      </c>
      <c r="AS105" s="1">
        <f t="shared" si="161"/>
        <v>2.3E-3</v>
      </c>
      <c r="AT105" s="1">
        <f t="shared" si="162"/>
        <v>1.7100000000000001E-2</v>
      </c>
      <c r="AU105" s="1">
        <v>0</v>
      </c>
      <c r="AV105" s="1">
        <f t="shared" si="163"/>
        <v>1.9799999999999998E-2</v>
      </c>
      <c r="AW105" s="1">
        <f t="shared" si="164"/>
        <v>2.7400000000000001E-2</v>
      </c>
      <c r="AX105" s="1">
        <f t="shared" si="165"/>
        <v>2.0199999999999999E-2</v>
      </c>
      <c r="AY105" s="1">
        <f t="shared" si="166"/>
        <v>0.105</v>
      </c>
      <c r="AZ105" s="1">
        <f t="shared" si="167"/>
        <v>4.7999999999999996E-3</v>
      </c>
      <c r="BA105" s="1">
        <f t="shared" si="168"/>
        <v>1.43E-2</v>
      </c>
      <c r="BB105" s="1">
        <f t="shared" si="169"/>
        <v>3.9399999999999998E-2</v>
      </c>
      <c r="BC105" s="1">
        <f t="shared" si="170"/>
        <v>1.32E-2</v>
      </c>
      <c r="BD105" s="1">
        <f t="shared" si="171"/>
        <v>0.73419999999999996</v>
      </c>
    </row>
    <row r="106" spans="1:56">
      <c r="A106" s="7" t="s">
        <v>51</v>
      </c>
      <c r="B106" s="7">
        <v>2.27</v>
      </c>
      <c r="C106" s="7">
        <v>1.94</v>
      </c>
      <c r="D106" s="7">
        <v>0.59</v>
      </c>
      <c r="E106" s="7">
        <v>1.33</v>
      </c>
      <c r="F106" s="7">
        <v>2.59</v>
      </c>
      <c r="G106" s="7">
        <v>1.49</v>
      </c>
      <c r="H106" s="7">
        <v>7.48</v>
      </c>
      <c r="I106" s="7">
        <v>0.67</v>
      </c>
      <c r="J106" s="7">
        <v>0.82</v>
      </c>
      <c r="K106" s="7">
        <v>2.39</v>
      </c>
      <c r="L106" s="7">
        <v>0.59</v>
      </c>
      <c r="M106" s="7">
        <v>77.86</v>
      </c>
      <c r="N106" s="7">
        <v>100</v>
      </c>
      <c r="AB106" s="5" t="s">
        <v>41</v>
      </c>
      <c r="AC106" s="1">
        <f t="shared" si="148"/>
        <v>2.0000000000000001E-4</v>
      </c>
      <c r="AD106" s="1">
        <f t="shared" si="149"/>
        <v>2.0000000000000001E-4</v>
      </c>
      <c r="AE106" s="1">
        <f t="shared" si="150"/>
        <v>1.6299999999999999E-2</v>
      </c>
      <c r="AF106" s="1">
        <v>0</v>
      </c>
      <c r="AG106" s="1">
        <f t="shared" si="151"/>
        <v>2.07E-2</v>
      </c>
      <c r="AH106" s="1">
        <f t="shared" si="152"/>
        <v>1.24E-2</v>
      </c>
      <c r="AI106" s="1">
        <f t="shared" si="153"/>
        <v>4.4000000000000003E-3</v>
      </c>
      <c r="AJ106" s="1">
        <f t="shared" si="154"/>
        <v>4.8799999999999996E-2</v>
      </c>
      <c r="AK106" s="1">
        <f t="shared" si="155"/>
        <v>8.199999999999999E-3</v>
      </c>
      <c r="AL106" s="1">
        <f t="shared" si="156"/>
        <v>2.07E-2</v>
      </c>
      <c r="AM106" s="1">
        <f t="shared" si="157"/>
        <v>3.2599999999999997E-2</v>
      </c>
      <c r="AN106" s="1">
        <f t="shared" si="158"/>
        <v>2.0000000000000001E-4</v>
      </c>
      <c r="AO106" s="1">
        <f t="shared" si="159"/>
        <v>0.83540000000000003</v>
      </c>
      <c r="AQ106" s="5" t="s">
        <v>41</v>
      </c>
      <c r="AR106" s="1">
        <f t="shared" si="160"/>
        <v>2.5000000000000001E-3</v>
      </c>
      <c r="AS106" s="1">
        <f t="shared" si="161"/>
        <v>1E-4</v>
      </c>
      <c r="AT106" s="1">
        <f t="shared" si="162"/>
        <v>3.15E-2</v>
      </c>
      <c r="AU106" s="1">
        <v>0</v>
      </c>
      <c r="AV106" s="1">
        <f t="shared" si="163"/>
        <v>2.29E-2</v>
      </c>
      <c r="AW106" s="1">
        <f t="shared" si="164"/>
        <v>1.5700000000000002E-2</v>
      </c>
      <c r="AX106" s="1">
        <f t="shared" si="165"/>
        <v>1.2699999999999999E-2</v>
      </c>
      <c r="AY106" s="1">
        <f t="shared" si="166"/>
        <v>5.7599999999999998E-2</v>
      </c>
      <c r="AZ106" s="1">
        <f t="shared" si="167"/>
        <v>5.3E-3</v>
      </c>
      <c r="BA106" s="1">
        <f t="shared" si="168"/>
        <v>2.5600000000000001E-2</v>
      </c>
      <c r="BB106" s="1">
        <f t="shared" si="169"/>
        <v>3.2599999999999997E-2</v>
      </c>
      <c r="BC106" s="1">
        <f t="shared" si="170"/>
        <v>1.26E-2</v>
      </c>
      <c r="BD106" s="1">
        <f t="shared" si="171"/>
        <v>0.78079999999999994</v>
      </c>
    </row>
    <row r="107" spans="1:56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AB107" s="5" t="s">
        <v>42</v>
      </c>
      <c r="AC107" s="1">
        <f t="shared" si="148"/>
        <v>2.9999999999999997E-4</v>
      </c>
      <c r="AD107" s="1">
        <f t="shared" si="149"/>
        <v>2.9999999999999997E-4</v>
      </c>
      <c r="AE107" s="1">
        <f t="shared" si="150"/>
        <v>5.4000000000000003E-3</v>
      </c>
      <c r="AF107" s="1">
        <v>0</v>
      </c>
      <c r="AG107" s="1">
        <f t="shared" si="151"/>
        <v>1.7500000000000002E-2</v>
      </c>
      <c r="AH107" s="1">
        <f t="shared" si="152"/>
        <v>1.2500000000000001E-2</v>
      </c>
      <c r="AI107" s="1">
        <f t="shared" si="153"/>
        <v>2.9999999999999997E-4</v>
      </c>
      <c r="AJ107" s="1">
        <f t="shared" si="154"/>
        <v>4.0599999999999997E-2</v>
      </c>
      <c r="AK107" s="1">
        <f t="shared" si="155"/>
        <v>2.9999999999999997E-4</v>
      </c>
      <c r="AL107" s="1">
        <f t="shared" si="156"/>
        <v>1.2199999999999999E-2</v>
      </c>
      <c r="AM107" s="1">
        <f t="shared" si="157"/>
        <v>2.9999999999999997E-4</v>
      </c>
      <c r="AN107" s="1">
        <f t="shared" si="158"/>
        <v>2.9999999999999997E-4</v>
      </c>
      <c r="AO107" s="1">
        <f t="shared" si="159"/>
        <v>0.91010000000000002</v>
      </c>
      <c r="AQ107" s="5" t="s">
        <v>42</v>
      </c>
      <c r="AR107" s="1">
        <f t="shared" si="160"/>
        <v>2.0000000000000001E-4</v>
      </c>
      <c r="AS107" s="1">
        <f t="shared" si="161"/>
        <v>2.0000000000000001E-4</v>
      </c>
      <c r="AT107" s="1">
        <f t="shared" si="162"/>
        <v>1.5800000000000002E-2</v>
      </c>
      <c r="AU107" s="1">
        <v>0</v>
      </c>
      <c r="AV107" s="1">
        <f t="shared" si="163"/>
        <v>3.0200000000000001E-2</v>
      </c>
      <c r="AW107" s="1">
        <f t="shared" si="164"/>
        <v>3.27E-2</v>
      </c>
      <c r="AX107" s="1">
        <f t="shared" si="165"/>
        <v>1.32E-2</v>
      </c>
      <c r="AY107" s="1">
        <f t="shared" si="166"/>
        <v>7.2999999999999995E-2</v>
      </c>
      <c r="AZ107" s="1">
        <f t="shared" si="167"/>
        <v>3.4000000000000002E-3</v>
      </c>
      <c r="BA107" s="1">
        <f t="shared" si="168"/>
        <v>2.07E-2</v>
      </c>
      <c r="BB107" s="1">
        <f t="shared" si="169"/>
        <v>2.1000000000000001E-2</v>
      </c>
      <c r="BC107" s="1">
        <f t="shared" si="170"/>
        <v>1.3999999999999999E-2</v>
      </c>
      <c r="BD107" s="1">
        <f t="shared" si="171"/>
        <v>0.77569999999999995</v>
      </c>
    </row>
    <row r="108" spans="1:56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AB108" s="5" t="s">
        <v>43</v>
      </c>
      <c r="AC108" s="1">
        <f t="shared" si="148"/>
        <v>4.0000000000000002E-4</v>
      </c>
      <c r="AD108" s="1">
        <f t="shared" si="149"/>
        <v>4.0000000000000002E-4</v>
      </c>
      <c r="AE108" s="1">
        <f t="shared" si="150"/>
        <v>1.77E-2</v>
      </c>
      <c r="AF108" s="1">
        <v>0</v>
      </c>
      <c r="AG108" s="1">
        <f t="shared" si="151"/>
        <v>2.52E-2</v>
      </c>
      <c r="AH108" s="1">
        <f t="shared" si="152"/>
        <v>4.0000000000000002E-4</v>
      </c>
      <c r="AI108" s="1">
        <f t="shared" si="153"/>
        <v>8.6999999999999994E-3</v>
      </c>
      <c r="AJ108" s="1">
        <f t="shared" si="154"/>
        <v>3.5200000000000002E-2</v>
      </c>
      <c r="AK108" s="1">
        <f t="shared" si="155"/>
        <v>4.0000000000000002E-4</v>
      </c>
      <c r="AL108" s="1">
        <f t="shared" si="156"/>
        <v>4.0000000000000002E-4</v>
      </c>
      <c r="AM108" s="1">
        <f t="shared" si="157"/>
        <v>9.1000000000000004E-3</v>
      </c>
      <c r="AN108" s="1">
        <f t="shared" si="158"/>
        <v>4.0000000000000002E-4</v>
      </c>
      <c r="AO108" s="1">
        <f t="shared" si="159"/>
        <v>0.90159999999999996</v>
      </c>
      <c r="AQ108" s="5" t="s">
        <v>43</v>
      </c>
      <c r="AR108" s="1">
        <f t="shared" si="160"/>
        <v>2.9999999999999997E-4</v>
      </c>
      <c r="AS108" s="1">
        <f t="shared" si="161"/>
        <v>5.6000000000000008E-3</v>
      </c>
      <c r="AT108" s="1">
        <f t="shared" si="162"/>
        <v>2.8199999999999999E-2</v>
      </c>
      <c r="AU108" s="1">
        <v>0</v>
      </c>
      <c r="AV108" s="1">
        <f t="shared" si="163"/>
        <v>4.82E-2</v>
      </c>
      <c r="AW108" s="1">
        <f t="shared" si="164"/>
        <v>2.8999999999999998E-2</v>
      </c>
      <c r="AX108" s="1">
        <f t="shared" si="165"/>
        <v>1.9E-2</v>
      </c>
      <c r="AY108" s="1">
        <f t="shared" si="166"/>
        <v>7.5700000000000003E-2</v>
      </c>
      <c r="AZ108" s="1">
        <f t="shared" si="167"/>
        <v>2.9999999999999997E-4</v>
      </c>
      <c r="BA108" s="1">
        <f t="shared" si="168"/>
        <v>2.4700000000000003E-2</v>
      </c>
      <c r="BB108" s="1">
        <f t="shared" si="169"/>
        <v>1.5300000000000001E-2</v>
      </c>
      <c r="BC108" s="1">
        <f t="shared" si="170"/>
        <v>2.5399999999999999E-2</v>
      </c>
      <c r="BD108" s="1">
        <f t="shared" si="171"/>
        <v>0.72840000000000005</v>
      </c>
    </row>
    <row r="109" spans="1:56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AB109" s="5" t="s">
        <v>44</v>
      </c>
      <c r="AC109" s="1">
        <f t="shared" si="148"/>
        <v>5.9999999999999995E-4</v>
      </c>
      <c r="AD109" s="1">
        <f t="shared" si="149"/>
        <v>5.9999999999999995E-4</v>
      </c>
      <c r="AE109" s="1">
        <f t="shared" si="150"/>
        <v>5.9999999999999995E-4</v>
      </c>
      <c r="AF109" s="1">
        <v>0</v>
      </c>
      <c r="AG109" s="1">
        <f t="shared" si="151"/>
        <v>2.2000000000000002E-2</v>
      </c>
      <c r="AH109" s="1">
        <f t="shared" si="152"/>
        <v>1.1399999999999999E-2</v>
      </c>
      <c r="AI109" s="1">
        <f t="shared" si="153"/>
        <v>2.4900000000000002E-2</v>
      </c>
      <c r="AJ109" s="1">
        <f t="shared" si="154"/>
        <v>2.58E-2</v>
      </c>
      <c r="AK109" s="1">
        <f t="shared" si="155"/>
        <v>5.9999999999999995E-4</v>
      </c>
      <c r="AL109" s="1">
        <f t="shared" si="156"/>
        <v>4.7E-2</v>
      </c>
      <c r="AM109" s="1">
        <f t="shared" si="157"/>
        <v>2.58E-2</v>
      </c>
      <c r="AN109" s="1">
        <f t="shared" si="158"/>
        <v>5.9999999999999995E-4</v>
      </c>
      <c r="AO109" s="1">
        <f t="shared" si="159"/>
        <v>0.83979999999999999</v>
      </c>
      <c r="AQ109" s="5" t="s">
        <v>44</v>
      </c>
      <c r="AR109" s="1">
        <f t="shared" si="160"/>
        <v>2.9999999999999997E-4</v>
      </c>
      <c r="AS109" s="1">
        <f t="shared" si="161"/>
        <v>7.4000000000000003E-3</v>
      </c>
      <c r="AT109" s="1">
        <f t="shared" si="162"/>
        <v>2.4199999999999999E-2</v>
      </c>
      <c r="AU109" s="1">
        <v>0</v>
      </c>
      <c r="AV109" s="1">
        <f t="shared" si="163"/>
        <v>4.9000000000000002E-2</v>
      </c>
      <c r="AW109" s="1">
        <f t="shared" si="164"/>
        <v>1.95E-2</v>
      </c>
      <c r="AX109" s="1">
        <f t="shared" si="165"/>
        <v>7.6E-3</v>
      </c>
      <c r="AY109" s="1">
        <f t="shared" si="166"/>
        <v>6.6699999999999995E-2</v>
      </c>
      <c r="AZ109" s="1">
        <f t="shared" si="167"/>
        <v>2.1700000000000001E-2</v>
      </c>
      <c r="BA109" s="1">
        <f t="shared" si="168"/>
        <v>2.6099999999999998E-2</v>
      </c>
      <c r="BB109" s="1">
        <f t="shared" si="169"/>
        <v>4.0099999999999997E-2</v>
      </c>
      <c r="BC109" s="1">
        <f t="shared" si="170"/>
        <v>2.9999999999999997E-4</v>
      </c>
      <c r="BD109" s="1">
        <f t="shared" si="171"/>
        <v>0.73699999999999999</v>
      </c>
    </row>
    <row r="110" spans="1:56">
      <c r="A110" s="7" t="s">
        <v>52</v>
      </c>
      <c r="B110" s="7" t="s">
        <v>53</v>
      </c>
      <c r="C110" s="7" t="s">
        <v>54</v>
      </c>
      <c r="D110" s="7" t="s">
        <v>55</v>
      </c>
      <c r="E110" s="7" t="s">
        <v>59</v>
      </c>
      <c r="F110" s="7" t="s">
        <v>57</v>
      </c>
      <c r="G110" s="7" t="s">
        <v>54</v>
      </c>
      <c r="H110" s="7" t="s">
        <v>0</v>
      </c>
      <c r="I110" s="7"/>
      <c r="J110" s="7"/>
      <c r="K110" s="7"/>
      <c r="L110" s="7"/>
      <c r="M110" s="7"/>
      <c r="N110" s="7"/>
      <c r="AB110" s="5" t="s">
        <v>45</v>
      </c>
      <c r="AC110" s="1">
        <f t="shared" si="148"/>
        <v>8.0000000000000004E-4</v>
      </c>
      <c r="AD110" s="1">
        <f t="shared" si="149"/>
        <v>8.0000000000000004E-4</v>
      </c>
      <c r="AE110" s="1">
        <f t="shared" si="150"/>
        <v>8.0000000000000004E-4</v>
      </c>
      <c r="AF110" s="1">
        <v>0</v>
      </c>
      <c r="AG110" s="1">
        <f t="shared" si="151"/>
        <v>8.0000000000000004E-4</v>
      </c>
      <c r="AH110" s="1">
        <f t="shared" si="152"/>
        <v>8.0000000000000004E-4</v>
      </c>
      <c r="AI110" s="1">
        <f t="shared" si="153"/>
        <v>8.0000000000000004E-4</v>
      </c>
      <c r="AJ110" s="1">
        <f t="shared" si="154"/>
        <v>4.6199999999999998E-2</v>
      </c>
      <c r="AK110" s="1">
        <f t="shared" si="155"/>
        <v>8.0000000000000004E-4</v>
      </c>
      <c r="AL110" s="1">
        <f t="shared" si="156"/>
        <v>2.63E-2</v>
      </c>
      <c r="AM110" s="1">
        <f t="shared" si="157"/>
        <v>8.0000000000000004E-4</v>
      </c>
      <c r="AN110" s="1">
        <f t="shared" si="158"/>
        <v>8.0000000000000004E-4</v>
      </c>
      <c r="AO110" s="1">
        <f t="shared" si="159"/>
        <v>0.92069999999999996</v>
      </c>
      <c r="AQ110" s="5" t="s">
        <v>45</v>
      </c>
      <c r="AR110" s="1">
        <f t="shared" si="160"/>
        <v>8.3000000000000001E-3</v>
      </c>
      <c r="AS110" s="1">
        <f t="shared" si="161"/>
        <v>5.0000000000000001E-4</v>
      </c>
      <c r="AT110" s="1">
        <f t="shared" si="162"/>
        <v>3.27E-2</v>
      </c>
      <c r="AU110" s="1">
        <v>0</v>
      </c>
      <c r="AV110" s="1">
        <f t="shared" si="163"/>
        <v>2.6699999999999998E-2</v>
      </c>
      <c r="AW110" s="1">
        <f t="shared" si="164"/>
        <v>4.4699999999999997E-2</v>
      </c>
      <c r="AX110" s="1">
        <f t="shared" si="165"/>
        <v>5.0000000000000001E-4</v>
      </c>
      <c r="AY110" s="1">
        <f t="shared" si="166"/>
        <v>1.1000000000000001E-2</v>
      </c>
      <c r="AZ110" s="1">
        <f t="shared" si="167"/>
        <v>9.0000000000000011E-3</v>
      </c>
      <c r="BA110" s="1">
        <f t="shared" si="168"/>
        <v>1.84E-2</v>
      </c>
      <c r="BB110" s="1">
        <f t="shared" si="169"/>
        <v>1.1000000000000001E-2</v>
      </c>
      <c r="BC110" s="1">
        <f t="shared" si="170"/>
        <v>1.1000000000000001E-2</v>
      </c>
      <c r="BD110" s="1">
        <f t="shared" si="171"/>
        <v>0.82609999999999995</v>
      </c>
    </row>
    <row r="111" spans="1:56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AB111" s="5" t="s">
        <v>46</v>
      </c>
      <c r="AC111" s="1">
        <f t="shared" si="148"/>
        <v>8.0000000000000004E-4</v>
      </c>
      <c r="AD111" s="1">
        <f t="shared" si="149"/>
        <v>8.0000000000000004E-4</v>
      </c>
      <c r="AE111" s="1">
        <f t="shared" si="150"/>
        <v>1.3999999999999999E-2</v>
      </c>
      <c r="AF111" s="1">
        <v>0</v>
      </c>
      <c r="AG111" s="1">
        <f t="shared" si="151"/>
        <v>2.0799999999999999E-2</v>
      </c>
      <c r="AH111" s="1">
        <f t="shared" si="152"/>
        <v>8.0000000000000004E-4</v>
      </c>
      <c r="AI111" s="1">
        <f t="shared" si="153"/>
        <v>8.0000000000000004E-4</v>
      </c>
      <c r="AJ111" s="1">
        <f t="shared" si="154"/>
        <v>8.0000000000000004E-4</v>
      </c>
      <c r="AK111" s="1">
        <f t="shared" si="155"/>
        <v>8.0000000000000004E-4</v>
      </c>
      <c r="AL111" s="1">
        <f t="shared" si="156"/>
        <v>1.9799999999999998E-2</v>
      </c>
      <c r="AM111" s="1">
        <f t="shared" si="157"/>
        <v>1.5900000000000001E-2</v>
      </c>
      <c r="AN111" s="1">
        <f t="shared" si="158"/>
        <v>8.0000000000000004E-4</v>
      </c>
      <c r="AO111" s="1">
        <f t="shared" si="159"/>
        <v>0.92420000000000002</v>
      </c>
      <c r="AQ111" s="5" t="s">
        <v>46</v>
      </c>
      <c r="AR111" s="1">
        <f t="shared" si="160"/>
        <v>8.9999999999999998E-4</v>
      </c>
      <c r="AS111" s="1">
        <f t="shared" si="161"/>
        <v>8.9999999999999998E-4</v>
      </c>
      <c r="AT111" s="1">
        <f t="shared" si="162"/>
        <v>1.6E-2</v>
      </c>
      <c r="AU111" s="1">
        <v>0</v>
      </c>
      <c r="AV111" s="1">
        <f t="shared" si="163"/>
        <v>4.36E-2</v>
      </c>
      <c r="AW111" s="1">
        <f t="shared" si="164"/>
        <v>4.24E-2</v>
      </c>
      <c r="AX111" s="1">
        <f t="shared" si="165"/>
        <v>8.9999999999999998E-4</v>
      </c>
      <c r="AY111" s="1">
        <f t="shared" si="166"/>
        <v>5.57E-2</v>
      </c>
      <c r="AZ111" s="1">
        <f t="shared" si="167"/>
        <v>8.9999999999999998E-4</v>
      </c>
      <c r="BA111" s="1">
        <f t="shared" si="168"/>
        <v>3.8199999999999998E-2</v>
      </c>
      <c r="BB111" s="1">
        <f t="shared" si="169"/>
        <v>1.9199999999999998E-2</v>
      </c>
      <c r="BC111" s="1">
        <f t="shared" si="170"/>
        <v>8.9999999999999998E-4</v>
      </c>
      <c r="BD111" s="1">
        <f t="shared" si="171"/>
        <v>0.78040000000000009</v>
      </c>
    </row>
    <row r="112" spans="1:56">
      <c r="A112" s="7"/>
      <c r="B112" s="7" t="s">
        <v>50</v>
      </c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AB112" s="5" t="s">
        <v>47</v>
      </c>
      <c r="AC112" s="1">
        <f t="shared" si="148"/>
        <v>5.0000000000000001E-4</v>
      </c>
      <c r="AD112" s="1">
        <f t="shared" si="149"/>
        <v>5.0000000000000001E-4</v>
      </c>
      <c r="AE112" s="1">
        <f t="shared" si="150"/>
        <v>3.5699999999999996E-2</v>
      </c>
      <c r="AF112" s="1">
        <v>0</v>
      </c>
      <c r="AG112" s="1">
        <f t="shared" si="151"/>
        <v>5.0000000000000001E-4</v>
      </c>
      <c r="AH112" s="1">
        <f t="shared" si="152"/>
        <v>1.4499999999999999E-2</v>
      </c>
      <c r="AI112" s="1">
        <f t="shared" si="153"/>
        <v>5.0000000000000001E-4</v>
      </c>
      <c r="AJ112" s="1">
        <f t="shared" si="154"/>
        <v>2.9300000000000003E-2</v>
      </c>
      <c r="AK112" s="1">
        <f t="shared" si="155"/>
        <v>5.0000000000000001E-4</v>
      </c>
      <c r="AL112" s="1">
        <f t="shared" si="156"/>
        <v>2.06E-2</v>
      </c>
      <c r="AM112" s="1">
        <f t="shared" si="157"/>
        <v>1.9699999999999999E-2</v>
      </c>
      <c r="AN112" s="1">
        <f t="shared" si="158"/>
        <v>5.0000000000000001E-4</v>
      </c>
      <c r="AO112" s="1">
        <f t="shared" si="159"/>
        <v>0.87730000000000008</v>
      </c>
      <c r="AQ112" s="5" t="s">
        <v>47</v>
      </c>
      <c r="AR112" s="1">
        <f t="shared" si="160"/>
        <v>4.0000000000000002E-4</v>
      </c>
      <c r="AS112" s="1">
        <f t="shared" si="161"/>
        <v>1.5100000000000001E-2</v>
      </c>
      <c r="AT112" s="1">
        <f t="shared" si="162"/>
        <v>1.9E-2</v>
      </c>
      <c r="AU112" s="1">
        <v>0</v>
      </c>
      <c r="AV112" s="1">
        <f t="shared" si="163"/>
        <v>1.55E-2</v>
      </c>
      <c r="AW112" s="1">
        <f t="shared" si="164"/>
        <v>4.0000000000000002E-4</v>
      </c>
      <c r="AX112" s="1">
        <f t="shared" si="165"/>
        <v>4.0000000000000002E-4</v>
      </c>
      <c r="AY112" s="1">
        <f t="shared" si="166"/>
        <v>3.4200000000000001E-2</v>
      </c>
      <c r="AZ112" s="1">
        <f t="shared" si="167"/>
        <v>4.0000000000000002E-4</v>
      </c>
      <c r="BA112" s="1">
        <f t="shared" si="168"/>
        <v>8.3000000000000001E-3</v>
      </c>
      <c r="BB112" s="1">
        <f t="shared" si="169"/>
        <v>8.8999999999999999E-3</v>
      </c>
      <c r="BC112" s="1">
        <f t="shared" si="170"/>
        <v>4.0000000000000002E-4</v>
      </c>
      <c r="BD112" s="1">
        <f t="shared" si="171"/>
        <v>0.89690000000000003</v>
      </c>
    </row>
    <row r="113" spans="1:56">
      <c r="A113" s="7" t="s">
        <v>58</v>
      </c>
      <c r="B113" s="7">
        <v>1</v>
      </c>
      <c r="C113" s="7">
        <v>3</v>
      </c>
      <c r="D113" s="7">
        <v>4</v>
      </c>
      <c r="E113" s="7">
        <v>5</v>
      </c>
      <c r="F113" s="7">
        <v>6</v>
      </c>
      <c r="G113" s="7">
        <v>7</v>
      </c>
      <c r="H113" s="7">
        <v>8</v>
      </c>
      <c r="I113" s="7">
        <v>9</v>
      </c>
      <c r="J113" s="7">
        <v>10</v>
      </c>
      <c r="K113" s="7">
        <v>11</v>
      </c>
      <c r="L113" s="7">
        <v>12</v>
      </c>
      <c r="M113" s="7">
        <v>13</v>
      </c>
      <c r="N113" s="7" t="s">
        <v>51</v>
      </c>
    </row>
    <row r="114" spans="1:56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</row>
    <row r="115" spans="1:56">
      <c r="A115" s="7">
        <v>0</v>
      </c>
      <c r="B115" s="7">
        <v>3.73</v>
      </c>
      <c r="C115" s="7">
        <v>3.86</v>
      </c>
      <c r="D115" s="7">
        <v>0.27</v>
      </c>
      <c r="E115" s="7">
        <v>1.48</v>
      </c>
      <c r="F115" s="7">
        <v>1.72</v>
      </c>
      <c r="G115" s="7">
        <v>0.27</v>
      </c>
      <c r="H115" s="7">
        <v>3.88</v>
      </c>
      <c r="I115" s="7">
        <v>0.52</v>
      </c>
      <c r="J115" s="7">
        <v>0.76</v>
      </c>
      <c r="K115" s="7">
        <v>2.67</v>
      </c>
      <c r="L115" s="7">
        <v>0.01</v>
      </c>
      <c r="M115" s="7">
        <v>80.83</v>
      </c>
      <c r="N115" s="7">
        <v>100</v>
      </c>
      <c r="AB115" s="8" t="str">
        <f>CONCATENATE(A248,"",B248," ",C248," ",D248," ",E248," ",F248," ",G248," ",H248," ",I248)</f>
        <v xml:space="preserve">-&gt;m_from = Brakna, m_male = Female  </v>
      </c>
      <c r="AQ115" s="8" t="str">
        <f>CONCATENATE(A271,"",B271," ",C271," ",D271," ",E271," ",F271," ",G271," ",H271," ",I271)</f>
        <v xml:space="preserve">-&gt;m_from = Brakna, m_male = Male  </v>
      </c>
    </row>
    <row r="116" spans="1:56">
      <c r="A116" s="7">
        <v>5</v>
      </c>
      <c r="B116" s="7">
        <v>3.35</v>
      </c>
      <c r="C116" s="7">
        <v>5.08</v>
      </c>
      <c r="D116" s="7">
        <v>0.75</v>
      </c>
      <c r="E116" s="7">
        <v>1.52</v>
      </c>
      <c r="F116" s="7">
        <v>1.87</v>
      </c>
      <c r="G116" s="7">
        <v>0.02</v>
      </c>
      <c r="H116" s="7">
        <v>3.53</v>
      </c>
      <c r="I116" s="7">
        <v>0.39</v>
      </c>
      <c r="J116" s="7">
        <v>0.38</v>
      </c>
      <c r="K116" s="7">
        <v>0.8</v>
      </c>
      <c r="L116" s="7">
        <v>0.02</v>
      </c>
      <c r="M116" s="7">
        <v>82.28</v>
      </c>
      <c r="N116" s="7">
        <v>100</v>
      </c>
      <c r="AB116" s="2" t="str">
        <f>CONCATENATE(A249,"",B249," ",C249," ",D249," ",E249," ",F249," ",G249," ",H249," ",I249)</f>
        <v xml:space="preserve">       </v>
      </c>
      <c r="AQ116" s="2" t="str">
        <f>CONCATENATE(A272,"",B272," ",C272," ",D272," ",E272," ",F272," ",G272," ",H272," ",I272)</f>
        <v xml:space="preserve">       </v>
      </c>
    </row>
    <row r="117" spans="1:56">
      <c r="A117" s="7">
        <v>10</v>
      </c>
      <c r="B117" s="7">
        <v>4.07</v>
      </c>
      <c r="C117" s="7">
        <v>6.12</v>
      </c>
      <c r="D117" s="7">
        <v>1.02</v>
      </c>
      <c r="E117" s="7">
        <v>1.04</v>
      </c>
      <c r="F117" s="7">
        <v>0.51</v>
      </c>
      <c r="G117" s="7">
        <v>0.03</v>
      </c>
      <c r="H117" s="7">
        <v>2.57</v>
      </c>
      <c r="I117" s="7">
        <v>0.03</v>
      </c>
      <c r="J117" s="7">
        <v>0.5</v>
      </c>
      <c r="K117" s="7">
        <v>0.53</v>
      </c>
      <c r="L117" s="7">
        <v>0.03</v>
      </c>
      <c r="M117" s="7">
        <v>83.56</v>
      </c>
      <c r="N117" s="7">
        <v>100</v>
      </c>
      <c r="AB117" s="5"/>
      <c r="AC117" s="5" t="s">
        <v>22</v>
      </c>
      <c r="AD117" s="5" t="s">
        <v>23</v>
      </c>
      <c r="AE117" s="5" t="s">
        <v>24</v>
      </c>
      <c r="AF117" s="5" t="s">
        <v>25</v>
      </c>
      <c r="AG117" s="5" t="s">
        <v>26</v>
      </c>
      <c r="AH117" s="5" t="s">
        <v>27</v>
      </c>
      <c r="AI117" s="5" t="s">
        <v>28</v>
      </c>
      <c r="AJ117" s="5" t="s">
        <v>29</v>
      </c>
      <c r="AK117" s="5" t="s">
        <v>30</v>
      </c>
      <c r="AL117" s="5" t="s">
        <v>31</v>
      </c>
      <c r="AM117" s="5" t="s">
        <v>32</v>
      </c>
      <c r="AN117" s="5" t="s">
        <v>33</v>
      </c>
      <c r="AO117" s="5" t="s">
        <v>34</v>
      </c>
      <c r="AQ117" s="5"/>
      <c r="AR117" s="5" t="s">
        <v>22</v>
      </c>
      <c r="AS117" s="5" t="s">
        <v>23</v>
      </c>
      <c r="AT117" s="5" t="s">
        <v>24</v>
      </c>
      <c r="AU117" s="5" t="s">
        <v>25</v>
      </c>
      <c r="AV117" s="5" t="s">
        <v>26</v>
      </c>
      <c r="AW117" s="5" t="s">
        <v>27</v>
      </c>
      <c r="AX117" s="5" t="s">
        <v>28</v>
      </c>
      <c r="AY117" s="5" t="s">
        <v>29</v>
      </c>
      <c r="AZ117" s="5" t="s">
        <v>30</v>
      </c>
      <c r="BA117" s="5" t="s">
        <v>31</v>
      </c>
      <c r="BB117" s="5" t="s">
        <v>32</v>
      </c>
      <c r="BC117" s="5" t="s">
        <v>33</v>
      </c>
      <c r="BD117" s="5" t="s">
        <v>34</v>
      </c>
    </row>
    <row r="118" spans="1:56">
      <c r="A118" s="7">
        <v>15</v>
      </c>
      <c r="B118" s="7">
        <v>4.1900000000000004</v>
      </c>
      <c r="C118" s="7">
        <v>5.34</v>
      </c>
      <c r="D118" s="7">
        <v>0.76</v>
      </c>
      <c r="E118" s="7">
        <v>1.52</v>
      </c>
      <c r="F118" s="7">
        <v>0.79</v>
      </c>
      <c r="G118" s="7">
        <v>0.74</v>
      </c>
      <c r="H118" s="7">
        <v>1.87</v>
      </c>
      <c r="I118" s="7">
        <v>0.02</v>
      </c>
      <c r="J118" s="7">
        <v>0.02</v>
      </c>
      <c r="K118" s="7">
        <v>0.39</v>
      </c>
      <c r="L118" s="7">
        <v>0.02</v>
      </c>
      <c r="M118" s="7">
        <v>84.34</v>
      </c>
      <c r="N118" s="7">
        <v>100</v>
      </c>
      <c r="AB118" s="5" t="s">
        <v>35</v>
      </c>
      <c r="AC118" s="1">
        <f t="shared" ref="AC118:AC130" si="172">B253/100</f>
        <v>2.5000000000000001E-3</v>
      </c>
      <c r="AD118" s="1">
        <f t="shared" ref="AD118:AD130" si="173">C253/100</f>
        <v>3.4999999999999996E-3</v>
      </c>
      <c r="AE118" s="1">
        <f t="shared" ref="AE118:AE130" si="174">D253/100</f>
        <v>3.5999999999999999E-3</v>
      </c>
      <c r="AF118" s="1">
        <f t="shared" ref="AF118:AF130" si="175">E253/100</f>
        <v>4.9100000000000005E-2</v>
      </c>
      <c r="AG118" s="1">
        <v>0</v>
      </c>
      <c r="AH118" s="1">
        <f t="shared" ref="AH118:AH130" si="176">F253/100</f>
        <v>4.4600000000000001E-2</v>
      </c>
      <c r="AI118" s="1">
        <f t="shared" ref="AI118:AI130" si="177">G253/100</f>
        <v>5.7999999999999996E-3</v>
      </c>
      <c r="AJ118" s="1">
        <f t="shared" ref="AJ118:AJ130" si="178">H253/100</f>
        <v>5.7999999999999996E-2</v>
      </c>
      <c r="AK118" s="1">
        <f t="shared" ref="AK118:AK130" si="179">I253/100</f>
        <v>1.5600000000000001E-2</v>
      </c>
      <c r="AL118" s="1">
        <f t="shared" ref="AL118:AL130" si="180">J253/100</f>
        <v>6.1999999999999998E-3</v>
      </c>
      <c r="AM118" s="1">
        <f t="shared" ref="AM118:AM130" si="181">K253/100</f>
        <v>2.5099999999999997E-2</v>
      </c>
      <c r="AN118" s="1">
        <f t="shared" ref="AN118:AN130" si="182">L253/100</f>
        <v>5.6999999999999993E-3</v>
      </c>
      <c r="AO118" s="1">
        <f t="shared" ref="AO118:AO130" si="183">M253/100</f>
        <v>0.78029999999999999</v>
      </c>
      <c r="AQ118" s="5" t="s">
        <v>35</v>
      </c>
      <c r="AR118" s="1">
        <f t="shared" ref="AR118:AR130" si="184">B276/100</f>
        <v>1.4000000000000002E-3</v>
      </c>
      <c r="AS118" s="1">
        <f t="shared" ref="AS118:AS130" si="185">C276/100</f>
        <v>6.7000000000000002E-3</v>
      </c>
      <c r="AT118" s="1">
        <f t="shared" ref="AT118:AT130" si="186">D276/100</f>
        <v>2.0299999999999999E-2</v>
      </c>
      <c r="AU118" s="1">
        <f t="shared" ref="AU118:AU130" si="187">E276/100</f>
        <v>6.5500000000000003E-2</v>
      </c>
      <c r="AV118" s="1">
        <v>0</v>
      </c>
      <c r="AW118" s="1">
        <f t="shared" ref="AW118:AW130" si="188">F276/100</f>
        <v>4.3400000000000001E-2</v>
      </c>
      <c r="AX118" s="1">
        <f t="shared" ref="AX118:AX130" si="189">G276/100</f>
        <v>9.7000000000000003E-3</v>
      </c>
      <c r="AY118" s="1">
        <f t="shared" ref="AY118:AY130" si="190">H276/100</f>
        <v>5.6500000000000002E-2</v>
      </c>
      <c r="AZ118" s="1">
        <f t="shared" ref="AZ118:AZ130" si="191">I276/100</f>
        <v>1.3500000000000002E-2</v>
      </c>
      <c r="BA118" s="1">
        <f t="shared" ref="BA118:BA130" si="192">J276/100</f>
        <v>1.1000000000000001E-2</v>
      </c>
      <c r="BB118" s="1">
        <f t="shared" ref="BB118:BB130" si="193">K276/100</f>
        <v>1.89E-2</v>
      </c>
      <c r="BC118" s="1">
        <f t="shared" ref="BC118:BC130" si="194">L276/100</f>
        <v>8.3000000000000001E-3</v>
      </c>
      <c r="BD118" s="1">
        <f t="shared" ref="BD118:BD130" si="195">M276/100</f>
        <v>0.74480000000000002</v>
      </c>
    </row>
    <row r="119" spans="1:56">
      <c r="A119" s="7">
        <v>20</v>
      </c>
      <c r="B119" s="7">
        <v>1.58</v>
      </c>
      <c r="C119" s="7">
        <v>3.42</v>
      </c>
      <c r="D119" s="7">
        <v>0.39</v>
      </c>
      <c r="E119" s="7">
        <v>0.8</v>
      </c>
      <c r="F119" s="7">
        <v>2.33</v>
      </c>
      <c r="G119" s="7">
        <v>0.42</v>
      </c>
      <c r="H119" s="7">
        <v>5.39</v>
      </c>
      <c r="I119" s="7">
        <v>0.42</v>
      </c>
      <c r="J119" s="7">
        <v>0.78</v>
      </c>
      <c r="K119" s="7">
        <v>3.09</v>
      </c>
      <c r="L119" s="7">
        <v>0.02</v>
      </c>
      <c r="M119" s="7">
        <v>81.37</v>
      </c>
      <c r="N119" s="7">
        <v>100</v>
      </c>
      <c r="AB119" s="5" t="s">
        <v>36</v>
      </c>
      <c r="AC119" s="1">
        <f t="shared" si="172"/>
        <v>1E-4</v>
      </c>
      <c r="AD119" s="1">
        <f t="shared" si="173"/>
        <v>1E-4</v>
      </c>
      <c r="AE119" s="1">
        <f t="shared" si="174"/>
        <v>9.4999999999999998E-3</v>
      </c>
      <c r="AF119" s="1">
        <f t="shared" si="175"/>
        <v>6.3299999999999995E-2</v>
      </c>
      <c r="AG119" s="1">
        <v>0</v>
      </c>
      <c r="AH119" s="1">
        <f t="shared" si="176"/>
        <v>3.6699999999999997E-2</v>
      </c>
      <c r="AI119" s="1">
        <f t="shared" si="177"/>
        <v>7.8000000000000005E-3</v>
      </c>
      <c r="AJ119" s="1">
        <f t="shared" si="178"/>
        <v>7.7100000000000002E-2</v>
      </c>
      <c r="AK119" s="1">
        <f t="shared" si="179"/>
        <v>1.7399999999999999E-2</v>
      </c>
      <c r="AL119" s="1">
        <f t="shared" si="180"/>
        <v>1.1399999999999999E-2</v>
      </c>
      <c r="AM119" s="1">
        <f t="shared" si="181"/>
        <v>2.8500000000000001E-2</v>
      </c>
      <c r="AN119" s="1">
        <f t="shared" si="182"/>
        <v>2.0999999999999999E-3</v>
      </c>
      <c r="AO119" s="1">
        <f t="shared" si="183"/>
        <v>0.746</v>
      </c>
      <c r="AQ119" s="5" t="s">
        <v>36</v>
      </c>
      <c r="AR119" s="1">
        <f t="shared" si="184"/>
        <v>5.5000000000000005E-3</v>
      </c>
      <c r="AS119" s="1">
        <f t="shared" si="185"/>
        <v>1.9E-3</v>
      </c>
      <c r="AT119" s="1">
        <f t="shared" si="186"/>
        <v>3.7000000000000002E-3</v>
      </c>
      <c r="AU119" s="1">
        <f t="shared" si="187"/>
        <v>6.8000000000000005E-2</v>
      </c>
      <c r="AV119" s="1">
        <v>0</v>
      </c>
      <c r="AW119" s="1">
        <f t="shared" si="188"/>
        <v>8.72E-2</v>
      </c>
      <c r="AX119" s="1">
        <f t="shared" si="189"/>
        <v>2E-3</v>
      </c>
      <c r="AY119" s="1">
        <f t="shared" si="190"/>
        <v>4.6699999999999998E-2</v>
      </c>
      <c r="AZ119" s="1">
        <f t="shared" si="191"/>
        <v>1.4999999999999999E-2</v>
      </c>
      <c r="BA119" s="1">
        <f t="shared" si="192"/>
        <v>5.5000000000000005E-3</v>
      </c>
      <c r="BB119" s="1">
        <f t="shared" si="193"/>
        <v>2.64E-2</v>
      </c>
      <c r="BC119" s="1">
        <f t="shared" si="194"/>
        <v>8.199999999999999E-3</v>
      </c>
      <c r="BD119" s="1">
        <f t="shared" si="195"/>
        <v>0.72989999999999999</v>
      </c>
    </row>
    <row r="120" spans="1:56">
      <c r="A120" s="7">
        <v>25</v>
      </c>
      <c r="B120" s="7">
        <v>4.67</v>
      </c>
      <c r="C120" s="7">
        <v>5.35</v>
      </c>
      <c r="D120" s="7">
        <v>0.02</v>
      </c>
      <c r="E120" s="7">
        <v>0.94</v>
      </c>
      <c r="F120" s="7">
        <v>0.46</v>
      </c>
      <c r="G120" s="7">
        <v>0.02</v>
      </c>
      <c r="H120" s="7">
        <v>5.22</v>
      </c>
      <c r="I120" s="7">
        <v>0.9</v>
      </c>
      <c r="J120" s="7">
        <v>0.46</v>
      </c>
      <c r="K120" s="7">
        <v>0.02</v>
      </c>
      <c r="L120" s="7">
        <v>0.45</v>
      </c>
      <c r="M120" s="7">
        <v>81.47</v>
      </c>
      <c r="N120" s="7">
        <v>100</v>
      </c>
      <c r="AB120" s="5" t="s">
        <v>37</v>
      </c>
      <c r="AC120" s="1">
        <f t="shared" si="172"/>
        <v>1E-4</v>
      </c>
      <c r="AD120" s="1">
        <f t="shared" si="173"/>
        <v>1E-4</v>
      </c>
      <c r="AE120" s="1">
        <f t="shared" si="174"/>
        <v>7.9000000000000008E-3</v>
      </c>
      <c r="AF120" s="1">
        <f t="shared" si="175"/>
        <v>7.2900000000000006E-2</v>
      </c>
      <c r="AG120" s="1">
        <v>0</v>
      </c>
      <c r="AH120" s="1">
        <f t="shared" si="176"/>
        <v>4.8600000000000004E-2</v>
      </c>
      <c r="AI120" s="1">
        <f t="shared" si="177"/>
        <v>1.0700000000000001E-2</v>
      </c>
      <c r="AJ120" s="1">
        <f t="shared" si="178"/>
        <v>3.9699999999999999E-2</v>
      </c>
      <c r="AK120" s="1">
        <f t="shared" si="179"/>
        <v>1.5300000000000001E-2</v>
      </c>
      <c r="AL120" s="1">
        <f t="shared" si="180"/>
        <v>5.1000000000000004E-3</v>
      </c>
      <c r="AM120" s="1">
        <f t="shared" si="181"/>
        <v>1.3300000000000001E-2</v>
      </c>
      <c r="AN120" s="1">
        <f t="shared" si="182"/>
        <v>2.8000000000000004E-3</v>
      </c>
      <c r="AO120" s="1">
        <f t="shared" si="183"/>
        <v>0.78359999999999996</v>
      </c>
      <c r="AQ120" s="5" t="s">
        <v>37</v>
      </c>
      <c r="AR120" s="1">
        <f t="shared" si="184"/>
        <v>2.3999999999999998E-3</v>
      </c>
      <c r="AS120" s="1">
        <f t="shared" si="185"/>
        <v>1E-4</v>
      </c>
      <c r="AT120" s="1">
        <f t="shared" si="186"/>
        <v>9.7999999999999997E-3</v>
      </c>
      <c r="AU120" s="1">
        <f t="shared" si="187"/>
        <v>7.9199999999999993E-2</v>
      </c>
      <c r="AV120" s="1">
        <v>0</v>
      </c>
      <c r="AW120" s="1">
        <f t="shared" si="188"/>
        <v>9.2200000000000004E-2</v>
      </c>
      <c r="AX120" s="1">
        <f t="shared" si="189"/>
        <v>4.0000000000000001E-3</v>
      </c>
      <c r="AY120" s="1">
        <f t="shared" si="190"/>
        <v>6.7099999999999993E-2</v>
      </c>
      <c r="AZ120" s="1">
        <f t="shared" si="191"/>
        <v>1.61E-2</v>
      </c>
      <c r="BA120" s="1">
        <f t="shared" si="192"/>
        <v>5.6999999999999993E-3</v>
      </c>
      <c r="BB120" s="1">
        <f t="shared" si="193"/>
        <v>2.52E-2</v>
      </c>
      <c r="BC120" s="1">
        <f t="shared" si="194"/>
        <v>4.3E-3</v>
      </c>
      <c r="BD120" s="1">
        <f t="shared" si="195"/>
        <v>0.69379999999999997</v>
      </c>
    </row>
    <row r="121" spans="1:56">
      <c r="A121" s="7">
        <v>30</v>
      </c>
      <c r="B121" s="7">
        <v>2.67</v>
      </c>
      <c r="C121" s="7">
        <v>2</v>
      </c>
      <c r="D121" s="7">
        <v>0.03</v>
      </c>
      <c r="E121" s="7">
        <v>2.73</v>
      </c>
      <c r="F121" s="7">
        <v>0.68</v>
      </c>
      <c r="G121" s="7">
        <v>0.73</v>
      </c>
      <c r="H121" s="7">
        <v>4.0199999999999996</v>
      </c>
      <c r="I121" s="7">
        <v>1.38</v>
      </c>
      <c r="J121" s="7">
        <v>0.7</v>
      </c>
      <c r="K121" s="7">
        <v>3.36</v>
      </c>
      <c r="L121" s="7">
        <v>0.03</v>
      </c>
      <c r="M121" s="7">
        <v>81.680000000000007</v>
      </c>
      <c r="N121" s="7">
        <v>100</v>
      </c>
      <c r="AB121" s="5" t="s">
        <v>38</v>
      </c>
      <c r="AC121" s="1">
        <f t="shared" si="172"/>
        <v>5.7999999999999996E-3</v>
      </c>
      <c r="AD121" s="1">
        <f t="shared" si="173"/>
        <v>2E-3</v>
      </c>
      <c r="AE121" s="1">
        <f t="shared" si="174"/>
        <v>1.34E-2</v>
      </c>
      <c r="AF121" s="1">
        <f t="shared" si="175"/>
        <v>4.4699999999999997E-2</v>
      </c>
      <c r="AG121" s="1">
        <v>0</v>
      </c>
      <c r="AH121" s="1">
        <f t="shared" si="176"/>
        <v>4.3799999999999999E-2</v>
      </c>
      <c r="AI121" s="1">
        <f t="shared" si="177"/>
        <v>5.6999999999999993E-3</v>
      </c>
      <c r="AJ121" s="1">
        <f t="shared" si="178"/>
        <v>5.0099999999999999E-2</v>
      </c>
      <c r="AK121" s="1">
        <f t="shared" si="179"/>
        <v>1.32E-2</v>
      </c>
      <c r="AL121" s="1">
        <f t="shared" si="180"/>
        <v>6.0000000000000001E-3</v>
      </c>
      <c r="AM121" s="1">
        <f t="shared" si="181"/>
        <v>2.0499999999999997E-2</v>
      </c>
      <c r="AN121" s="1">
        <f t="shared" si="182"/>
        <v>7.4999999999999997E-3</v>
      </c>
      <c r="AO121" s="1">
        <f t="shared" si="183"/>
        <v>0.78739999999999999</v>
      </c>
      <c r="AQ121" s="5" t="s">
        <v>38</v>
      </c>
      <c r="AR121" s="1">
        <f t="shared" si="184"/>
        <v>1.4000000000000002E-3</v>
      </c>
      <c r="AS121" s="1">
        <f t="shared" si="185"/>
        <v>6.8999999999999999E-3</v>
      </c>
      <c r="AT121" s="1">
        <f t="shared" si="186"/>
        <v>1.2199999999999999E-2</v>
      </c>
      <c r="AU121" s="1">
        <f t="shared" si="187"/>
        <v>3.73E-2</v>
      </c>
      <c r="AV121" s="1">
        <v>0</v>
      </c>
      <c r="AW121" s="1">
        <f t="shared" si="188"/>
        <v>9.4899999999999998E-2</v>
      </c>
      <c r="AX121" s="1">
        <f t="shared" si="189"/>
        <v>1.29E-2</v>
      </c>
      <c r="AY121" s="1">
        <f t="shared" si="190"/>
        <v>0.1027</v>
      </c>
      <c r="AZ121" s="1">
        <f t="shared" si="191"/>
        <v>1.55E-2</v>
      </c>
      <c r="BA121" s="1">
        <f t="shared" si="192"/>
        <v>6.7000000000000002E-3</v>
      </c>
      <c r="BB121" s="1">
        <f t="shared" si="193"/>
        <v>4.3299999999999998E-2</v>
      </c>
      <c r="BC121" s="1">
        <f t="shared" si="194"/>
        <v>5.0000000000000001E-3</v>
      </c>
      <c r="BD121" s="1">
        <f t="shared" si="195"/>
        <v>0.66120000000000001</v>
      </c>
    </row>
    <row r="122" spans="1:56">
      <c r="A122" s="7">
        <v>35</v>
      </c>
      <c r="B122" s="7">
        <v>0.71</v>
      </c>
      <c r="C122" s="7">
        <v>4.0599999999999996</v>
      </c>
      <c r="D122" s="7">
        <v>1.7</v>
      </c>
      <c r="E122" s="7">
        <v>2.39</v>
      </c>
      <c r="F122" s="7">
        <v>1.75</v>
      </c>
      <c r="G122" s="7">
        <v>0.04</v>
      </c>
      <c r="H122" s="7">
        <v>1.65</v>
      </c>
      <c r="I122" s="7">
        <v>0.81</v>
      </c>
      <c r="J122" s="7">
        <v>0.04</v>
      </c>
      <c r="K122" s="7">
        <v>1.65</v>
      </c>
      <c r="L122" s="7">
        <v>0.04</v>
      </c>
      <c r="M122" s="7">
        <v>85.14</v>
      </c>
      <c r="N122" s="7">
        <v>100</v>
      </c>
      <c r="AB122" s="5" t="s">
        <v>39</v>
      </c>
      <c r="AC122" s="1">
        <f t="shared" si="172"/>
        <v>2.0999999999999999E-3</v>
      </c>
      <c r="AD122" s="1">
        <f t="shared" si="173"/>
        <v>8.0000000000000002E-3</v>
      </c>
      <c r="AE122" s="1">
        <f t="shared" si="174"/>
        <v>1.52E-2</v>
      </c>
      <c r="AF122" s="1">
        <f t="shared" si="175"/>
        <v>3.2400000000000005E-2</v>
      </c>
      <c r="AG122" s="1">
        <v>0</v>
      </c>
      <c r="AH122" s="1">
        <f t="shared" si="176"/>
        <v>4.4199999999999996E-2</v>
      </c>
      <c r="AI122" s="1">
        <f t="shared" si="177"/>
        <v>1.18E-2</v>
      </c>
      <c r="AJ122" s="1">
        <f t="shared" si="178"/>
        <v>6.7699999999999996E-2</v>
      </c>
      <c r="AK122" s="1">
        <f t="shared" si="179"/>
        <v>1.01E-2</v>
      </c>
      <c r="AL122" s="1">
        <f t="shared" si="180"/>
        <v>2E-3</v>
      </c>
      <c r="AM122" s="1">
        <f t="shared" si="181"/>
        <v>4.07E-2</v>
      </c>
      <c r="AN122" s="1">
        <f t="shared" si="182"/>
        <v>2E-3</v>
      </c>
      <c r="AO122" s="1">
        <f t="shared" si="183"/>
        <v>0.76379999999999992</v>
      </c>
      <c r="AQ122" s="5" t="s">
        <v>39</v>
      </c>
      <c r="AR122" s="1">
        <f t="shared" si="184"/>
        <v>1.7000000000000001E-3</v>
      </c>
      <c r="AS122" s="1">
        <f t="shared" si="185"/>
        <v>3.4000000000000002E-3</v>
      </c>
      <c r="AT122" s="1">
        <f t="shared" si="186"/>
        <v>1.2E-2</v>
      </c>
      <c r="AU122" s="1">
        <f t="shared" si="187"/>
        <v>3.8900000000000004E-2</v>
      </c>
      <c r="AV122" s="1">
        <v>0</v>
      </c>
      <c r="AW122" s="1">
        <f t="shared" si="188"/>
        <v>6.5199999999999994E-2</v>
      </c>
      <c r="AX122" s="1">
        <f t="shared" si="189"/>
        <v>2.1499999999999998E-2</v>
      </c>
      <c r="AY122" s="1">
        <f t="shared" si="190"/>
        <v>0.14360000000000001</v>
      </c>
      <c r="AZ122" s="1">
        <f t="shared" si="191"/>
        <v>2.5899999999999999E-2</v>
      </c>
      <c r="BA122" s="1">
        <f t="shared" si="192"/>
        <v>1.6000000000000001E-3</v>
      </c>
      <c r="BB122" s="1">
        <f t="shared" si="193"/>
        <v>4.1700000000000001E-2</v>
      </c>
      <c r="BC122" s="1">
        <f t="shared" si="194"/>
        <v>1.8700000000000001E-2</v>
      </c>
      <c r="BD122" s="1">
        <f t="shared" si="195"/>
        <v>0.62570000000000003</v>
      </c>
    </row>
    <row r="123" spans="1:56">
      <c r="A123" s="7">
        <v>40</v>
      </c>
      <c r="B123" s="7">
        <v>4.16</v>
      </c>
      <c r="C123" s="7">
        <v>3.27</v>
      </c>
      <c r="D123" s="7">
        <v>0.91</v>
      </c>
      <c r="E123" s="7">
        <v>0.97</v>
      </c>
      <c r="F123" s="7">
        <v>0.05</v>
      </c>
      <c r="G123" s="7">
        <v>1.02</v>
      </c>
      <c r="H123" s="7">
        <v>0.05</v>
      </c>
      <c r="I123" s="7">
        <v>0.88</v>
      </c>
      <c r="J123" s="7">
        <v>1.9</v>
      </c>
      <c r="K123" s="7">
        <v>0.05</v>
      </c>
      <c r="L123" s="7">
        <v>0.05</v>
      </c>
      <c r="M123" s="7">
        <v>86.7</v>
      </c>
      <c r="N123" s="7">
        <v>100</v>
      </c>
      <c r="AB123" s="5" t="s">
        <v>40</v>
      </c>
      <c r="AC123" s="1">
        <f t="shared" si="172"/>
        <v>2.5000000000000001E-3</v>
      </c>
      <c r="AD123" s="1">
        <f t="shared" si="173"/>
        <v>2.5000000000000001E-3</v>
      </c>
      <c r="AE123" s="1">
        <f t="shared" si="174"/>
        <v>1.24E-2</v>
      </c>
      <c r="AF123" s="1">
        <f t="shared" si="175"/>
        <v>3.5299999999999998E-2</v>
      </c>
      <c r="AG123" s="1">
        <v>0</v>
      </c>
      <c r="AH123" s="1">
        <f t="shared" si="176"/>
        <v>3.9399999999999998E-2</v>
      </c>
      <c r="AI123" s="1">
        <f t="shared" si="177"/>
        <v>1.2E-2</v>
      </c>
      <c r="AJ123" s="1">
        <f t="shared" si="178"/>
        <v>8.4499999999999992E-2</v>
      </c>
      <c r="AK123" s="1">
        <f t="shared" si="179"/>
        <v>8.0000000000000002E-3</v>
      </c>
      <c r="AL123" s="1">
        <f t="shared" si="180"/>
        <v>2.5999999999999999E-3</v>
      </c>
      <c r="AM123" s="1">
        <f t="shared" si="181"/>
        <v>2.6600000000000002E-2</v>
      </c>
      <c r="AN123" s="1">
        <f t="shared" si="182"/>
        <v>4.8999999999999998E-3</v>
      </c>
      <c r="AO123" s="1">
        <f t="shared" si="183"/>
        <v>0.76919999999999999</v>
      </c>
      <c r="AQ123" s="5" t="s">
        <v>40</v>
      </c>
      <c r="AR123" s="1">
        <f t="shared" si="184"/>
        <v>5.4000000000000003E-3</v>
      </c>
      <c r="AS123" s="1">
        <f t="shared" si="185"/>
        <v>7.9000000000000008E-3</v>
      </c>
      <c r="AT123" s="1">
        <f t="shared" si="186"/>
        <v>1.4999999999999999E-2</v>
      </c>
      <c r="AU123" s="1">
        <f t="shared" si="187"/>
        <v>3.8100000000000002E-2</v>
      </c>
      <c r="AV123" s="1">
        <v>0</v>
      </c>
      <c r="AW123" s="1">
        <f t="shared" si="188"/>
        <v>4.1799999999999997E-2</v>
      </c>
      <c r="AX123" s="1">
        <f t="shared" si="189"/>
        <v>2.1700000000000001E-2</v>
      </c>
      <c r="AY123" s="1">
        <f t="shared" si="190"/>
        <v>0.13449999999999998</v>
      </c>
      <c r="AZ123" s="1">
        <f t="shared" si="191"/>
        <v>1.49E-2</v>
      </c>
      <c r="BA123" s="1">
        <f t="shared" si="192"/>
        <v>1.1200000000000002E-2</v>
      </c>
      <c r="BB123" s="1">
        <f t="shared" si="193"/>
        <v>7.9100000000000004E-2</v>
      </c>
      <c r="BC123" s="1">
        <f t="shared" si="194"/>
        <v>1.52E-2</v>
      </c>
      <c r="BD123" s="1">
        <f t="shared" si="195"/>
        <v>0.61520000000000008</v>
      </c>
    </row>
    <row r="124" spans="1:56">
      <c r="A124" s="7">
        <v>45</v>
      </c>
      <c r="B124" s="7">
        <v>2.2000000000000002</v>
      </c>
      <c r="C124" s="7">
        <v>3.1</v>
      </c>
      <c r="D124" s="7">
        <v>7.0000000000000007E-2</v>
      </c>
      <c r="E124" s="7">
        <v>7.0000000000000007E-2</v>
      </c>
      <c r="F124" s="7">
        <v>7.0000000000000007E-2</v>
      </c>
      <c r="G124" s="7">
        <v>7.0000000000000007E-2</v>
      </c>
      <c r="H124" s="7">
        <v>2.82</v>
      </c>
      <c r="I124" s="7">
        <v>7.0000000000000007E-2</v>
      </c>
      <c r="J124" s="7">
        <v>7.0000000000000007E-2</v>
      </c>
      <c r="K124" s="7">
        <v>7.0000000000000007E-2</v>
      </c>
      <c r="L124" s="7">
        <v>7.0000000000000007E-2</v>
      </c>
      <c r="M124" s="7">
        <v>91.33</v>
      </c>
      <c r="N124" s="7">
        <v>100</v>
      </c>
      <c r="AB124" s="5" t="s">
        <v>41</v>
      </c>
      <c r="AC124" s="1">
        <f t="shared" si="172"/>
        <v>8.3999999999999995E-3</v>
      </c>
      <c r="AD124" s="1">
        <f t="shared" si="173"/>
        <v>2.0000000000000001E-4</v>
      </c>
      <c r="AE124" s="1">
        <f t="shared" si="174"/>
        <v>8.199999999999999E-3</v>
      </c>
      <c r="AF124" s="1">
        <f t="shared" si="175"/>
        <v>5.04E-2</v>
      </c>
      <c r="AG124" s="1">
        <v>0</v>
      </c>
      <c r="AH124" s="1">
        <f t="shared" si="176"/>
        <v>3.2500000000000001E-2</v>
      </c>
      <c r="AI124" s="1">
        <f t="shared" si="177"/>
        <v>8.8000000000000005E-3</v>
      </c>
      <c r="AJ124" s="1">
        <f t="shared" si="178"/>
        <v>9.4899999999999998E-2</v>
      </c>
      <c r="AK124" s="1">
        <f t="shared" si="179"/>
        <v>3.3099999999999997E-2</v>
      </c>
      <c r="AL124" s="1">
        <f t="shared" si="180"/>
        <v>8.6E-3</v>
      </c>
      <c r="AM124" s="1">
        <f t="shared" si="181"/>
        <v>4.1399999999999999E-2</v>
      </c>
      <c r="AN124" s="1">
        <f t="shared" si="182"/>
        <v>2.0000000000000001E-4</v>
      </c>
      <c r="AO124" s="1">
        <f t="shared" si="183"/>
        <v>0.71340000000000003</v>
      </c>
      <c r="AQ124" s="5" t="s">
        <v>41</v>
      </c>
      <c r="AR124" s="1">
        <f t="shared" si="184"/>
        <v>7.0999999999999995E-3</v>
      </c>
      <c r="AS124" s="1">
        <f t="shared" si="185"/>
        <v>1.6399999999999998E-2</v>
      </c>
      <c r="AT124" s="1">
        <f t="shared" si="186"/>
        <v>1.43E-2</v>
      </c>
      <c r="AU124" s="1">
        <f t="shared" si="187"/>
        <v>4.4199999999999996E-2</v>
      </c>
      <c r="AV124" s="1">
        <v>0</v>
      </c>
      <c r="AW124" s="1">
        <f t="shared" si="188"/>
        <v>6.0499999999999998E-2</v>
      </c>
      <c r="AX124" s="1">
        <f t="shared" si="189"/>
        <v>1.04E-2</v>
      </c>
      <c r="AY124" s="1">
        <f t="shared" si="190"/>
        <v>0.13570000000000002</v>
      </c>
      <c r="AZ124" s="1">
        <f t="shared" si="191"/>
        <v>5.1000000000000004E-3</v>
      </c>
      <c r="BA124" s="1">
        <f t="shared" si="192"/>
        <v>1.7399999999999999E-2</v>
      </c>
      <c r="BB124" s="1">
        <f t="shared" si="193"/>
        <v>2.6699999999999998E-2</v>
      </c>
      <c r="BC124" s="1">
        <f t="shared" si="194"/>
        <v>9.7999999999999997E-3</v>
      </c>
      <c r="BD124" s="1">
        <f t="shared" si="195"/>
        <v>0.65239999999999998</v>
      </c>
    </row>
    <row r="125" spans="1:56">
      <c r="A125" s="7">
        <v>50</v>
      </c>
      <c r="B125" s="7">
        <v>2.3199999999999998</v>
      </c>
      <c r="C125" s="7">
        <v>2.2799999999999998</v>
      </c>
      <c r="D125" s="7">
        <v>7.0000000000000007E-2</v>
      </c>
      <c r="E125" s="7">
        <v>7.0000000000000007E-2</v>
      </c>
      <c r="F125" s="7">
        <v>7.0000000000000007E-2</v>
      </c>
      <c r="G125" s="7">
        <v>7.0000000000000007E-2</v>
      </c>
      <c r="H125" s="7">
        <v>1.52</v>
      </c>
      <c r="I125" s="7">
        <v>7.0000000000000007E-2</v>
      </c>
      <c r="J125" s="7">
        <v>7.0000000000000007E-2</v>
      </c>
      <c r="K125" s="7">
        <v>7.0000000000000007E-2</v>
      </c>
      <c r="L125" s="7">
        <v>7.0000000000000007E-2</v>
      </c>
      <c r="M125" s="7">
        <v>93.3</v>
      </c>
      <c r="N125" s="7">
        <v>100</v>
      </c>
      <c r="AB125" s="5" t="s">
        <v>42</v>
      </c>
      <c r="AC125" s="1">
        <f t="shared" si="172"/>
        <v>2.0000000000000001E-4</v>
      </c>
      <c r="AD125" s="1">
        <f t="shared" si="173"/>
        <v>2.0000000000000001E-4</v>
      </c>
      <c r="AE125" s="1">
        <f t="shared" si="174"/>
        <v>8.5000000000000006E-3</v>
      </c>
      <c r="AF125" s="1">
        <f t="shared" si="175"/>
        <v>4.41E-2</v>
      </c>
      <c r="AG125" s="1">
        <v>0</v>
      </c>
      <c r="AH125" s="1">
        <f t="shared" si="176"/>
        <v>3.6299999999999999E-2</v>
      </c>
      <c r="AI125" s="1">
        <f t="shared" si="177"/>
        <v>4.4000000000000003E-3</v>
      </c>
      <c r="AJ125" s="1">
        <f t="shared" si="178"/>
        <v>6.1100000000000002E-2</v>
      </c>
      <c r="AK125" s="1">
        <f t="shared" si="179"/>
        <v>1.6399999999999998E-2</v>
      </c>
      <c r="AL125" s="1">
        <f t="shared" si="180"/>
        <v>9.1999999999999998E-3</v>
      </c>
      <c r="AM125" s="1">
        <f t="shared" si="181"/>
        <v>1.7600000000000001E-2</v>
      </c>
      <c r="AN125" s="1">
        <f t="shared" si="182"/>
        <v>4.5999999999999999E-3</v>
      </c>
      <c r="AO125" s="1">
        <f t="shared" si="183"/>
        <v>0.7974</v>
      </c>
      <c r="AQ125" s="5" t="s">
        <v>42</v>
      </c>
      <c r="AR125" s="1">
        <f t="shared" si="184"/>
        <v>7.8000000000000005E-3</v>
      </c>
      <c r="AS125" s="1">
        <f t="shared" si="185"/>
        <v>1.46E-2</v>
      </c>
      <c r="AT125" s="1">
        <f t="shared" si="186"/>
        <v>1.9099999999999999E-2</v>
      </c>
      <c r="AU125" s="1">
        <f t="shared" si="187"/>
        <v>5.7800000000000004E-2</v>
      </c>
      <c r="AV125" s="1">
        <v>0</v>
      </c>
      <c r="AW125" s="1">
        <f t="shared" si="188"/>
        <v>2.7300000000000001E-2</v>
      </c>
      <c r="AX125" s="1">
        <f t="shared" si="189"/>
        <v>1.66E-2</v>
      </c>
      <c r="AY125" s="1">
        <f t="shared" si="190"/>
        <v>0.1232</v>
      </c>
      <c r="AZ125" s="1">
        <f t="shared" si="191"/>
        <v>7.7000000000000002E-3</v>
      </c>
      <c r="BA125" s="1">
        <f t="shared" si="192"/>
        <v>3.1899999999999998E-2</v>
      </c>
      <c r="BB125" s="1">
        <f t="shared" si="193"/>
        <v>3.8199999999999998E-2</v>
      </c>
      <c r="BC125" s="1">
        <f t="shared" si="194"/>
        <v>1.1899999999999999E-2</v>
      </c>
      <c r="BD125" s="1">
        <f t="shared" si="195"/>
        <v>0.64400000000000002</v>
      </c>
    </row>
    <row r="126" spans="1:56">
      <c r="A126" s="7">
        <v>55</v>
      </c>
      <c r="B126" s="7">
        <v>2.1</v>
      </c>
      <c r="C126" s="7">
        <v>3.81</v>
      </c>
      <c r="D126" s="7">
        <v>0.12</v>
      </c>
      <c r="E126" s="7">
        <v>0.12</v>
      </c>
      <c r="F126" s="7">
        <v>3.07</v>
      </c>
      <c r="G126" s="7">
        <v>0.12</v>
      </c>
      <c r="H126" s="7">
        <v>0.12</v>
      </c>
      <c r="I126" s="7">
        <v>0.12</v>
      </c>
      <c r="J126" s="7">
        <v>0.12</v>
      </c>
      <c r="K126" s="7">
        <v>0.12</v>
      </c>
      <c r="L126" s="7">
        <v>0.12</v>
      </c>
      <c r="M126" s="7">
        <v>90.05</v>
      </c>
      <c r="N126" s="7">
        <v>100</v>
      </c>
      <c r="AB126" s="5" t="s">
        <v>43</v>
      </c>
      <c r="AC126" s="1">
        <f t="shared" si="172"/>
        <v>4.0000000000000002E-4</v>
      </c>
      <c r="AD126" s="1">
        <f t="shared" si="173"/>
        <v>4.0000000000000002E-4</v>
      </c>
      <c r="AE126" s="1">
        <f t="shared" si="174"/>
        <v>1.7899999999999999E-2</v>
      </c>
      <c r="AF126" s="1">
        <f t="shared" si="175"/>
        <v>6.13E-2</v>
      </c>
      <c r="AG126" s="1">
        <v>0</v>
      </c>
      <c r="AH126" s="1">
        <f t="shared" si="176"/>
        <v>1.61E-2</v>
      </c>
      <c r="AI126" s="1">
        <f t="shared" si="177"/>
        <v>4.0000000000000002E-4</v>
      </c>
      <c r="AJ126" s="1">
        <f t="shared" si="178"/>
        <v>2.4199999999999999E-2</v>
      </c>
      <c r="AK126" s="1">
        <f t="shared" si="179"/>
        <v>7.7000000000000002E-3</v>
      </c>
      <c r="AL126" s="1">
        <f t="shared" si="180"/>
        <v>8.5000000000000006E-3</v>
      </c>
      <c r="AM126" s="1">
        <f t="shared" si="181"/>
        <v>8.3000000000000001E-3</v>
      </c>
      <c r="AN126" s="1">
        <f t="shared" si="182"/>
        <v>4.0000000000000002E-4</v>
      </c>
      <c r="AO126" s="1">
        <f t="shared" si="183"/>
        <v>0.85439999999999994</v>
      </c>
      <c r="AQ126" s="5" t="s">
        <v>43</v>
      </c>
      <c r="AR126" s="1">
        <f t="shared" si="184"/>
        <v>7.8000000000000005E-3</v>
      </c>
      <c r="AS126" s="1">
        <f t="shared" si="185"/>
        <v>3.8E-3</v>
      </c>
      <c r="AT126" s="1">
        <f t="shared" si="186"/>
        <v>2.0400000000000001E-2</v>
      </c>
      <c r="AU126" s="1">
        <f t="shared" si="187"/>
        <v>6.9199999999999998E-2</v>
      </c>
      <c r="AV126" s="1">
        <v>0</v>
      </c>
      <c r="AW126" s="1">
        <f t="shared" si="188"/>
        <v>3.5400000000000001E-2</v>
      </c>
      <c r="AX126" s="1">
        <f t="shared" si="189"/>
        <v>1.8100000000000002E-2</v>
      </c>
      <c r="AY126" s="1">
        <f t="shared" si="190"/>
        <v>8.3000000000000004E-2</v>
      </c>
      <c r="AZ126" s="1">
        <f t="shared" si="191"/>
        <v>1.7000000000000001E-2</v>
      </c>
      <c r="BA126" s="1">
        <f t="shared" si="192"/>
        <v>1.8100000000000002E-2</v>
      </c>
      <c r="BB126" s="1">
        <f t="shared" si="193"/>
        <v>3.7000000000000005E-2</v>
      </c>
      <c r="BC126" s="1">
        <f t="shared" si="194"/>
        <v>9.3999999999999986E-3</v>
      </c>
      <c r="BD126" s="1">
        <f t="shared" si="195"/>
        <v>0.68069999999999997</v>
      </c>
    </row>
    <row r="127" spans="1:56">
      <c r="A127" s="7">
        <v>60</v>
      </c>
      <c r="B127" s="7">
        <v>0.65</v>
      </c>
      <c r="C127" s="7">
        <v>0.7</v>
      </c>
      <c r="D127" s="7">
        <v>0.04</v>
      </c>
      <c r="E127" s="7">
        <v>0.65</v>
      </c>
      <c r="F127" s="7">
        <v>0.04</v>
      </c>
      <c r="G127" s="7">
        <v>0.04</v>
      </c>
      <c r="H127" s="7">
        <v>2.2999999999999998</v>
      </c>
      <c r="I127" s="7">
        <v>1.03</v>
      </c>
      <c r="J127" s="7">
        <v>0.69</v>
      </c>
      <c r="K127" s="7">
        <v>0.79</v>
      </c>
      <c r="L127" s="7">
        <v>0.04</v>
      </c>
      <c r="M127" s="7">
        <v>93.04</v>
      </c>
      <c r="N127" s="7">
        <v>100</v>
      </c>
      <c r="AB127" s="5" t="s">
        <v>44</v>
      </c>
      <c r="AC127" s="1">
        <f t="shared" si="172"/>
        <v>5.0000000000000001E-4</v>
      </c>
      <c r="AD127" s="1">
        <f t="shared" si="173"/>
        <v>5.0000000000000001E-4</v>
      </c>
      <c r="AE127" s="1">
        <f t="shared" si="174"/>
        <v>5.0000000000000001E-4</v>
      </c>
      <c r="AF127" s="1">
        <f t="shared" si="175"/>
        <v>6.2899999999999998E-2</v>
      </c>
      <c r="AG127" s="1">
        <v>0</v>
      </c>
      <c r="AH127" s="1">
        <f t="shared" si="176"/>
        <v>4.2800000000000005E-2</v>
      </c>
      <c r="AI127" s="1">
        <f t="shared" si="177"/>
        <v>5.0000000000000001E-4</v>
      </c>
      <c r="AJ127" s="1">
        <f t="shared" si="178"/>
        <v>5.5099999999999996E-2</v>
      </c>
      <c r="AK127" s="1">
        <f t="shared" si="179"/>
        <v>3.1600000000000003E-2</v>
      </c>
      <c r="AL127" s="1">
        <f t="shared" si="180"/>
        <v>5.0000000000000001E-4</v>
      </c>
      <c r="AM127" s="1">
        <f t="shared" si="181"/>
        <v>1.15E-2</v>
      </c>
      <c r="AN127" s="1">
        <f t="shared" si="182"/>
        <v>5.0000000000000001E-4</v>
      </c>
      <c r="AO127" s="1">
        <f t="shared" si="183"/>
        <v>0.79280000000000006</v>
      </c>
      <c r="AQ127" s="5" t="s">
        <v>44</v>
      </c>
      <c r="AR127" s="1">
        <f t="shared" si="184"/>
        <v>0.02</v>
      </c>
      <c r="AS127" s="1">
        <f t="shared" si="185"/>
        <v>1.24E-2</v>
      </c>
      <c r="AT127" s="1">
        <f t="shared" si="186"/>
        <v>2.1099999999999997E-2</v>
      </c>
      <c r="AU127" s="1">
        <f t="shared" si="187"/>
        <v>6.6000000000000003E-2</v>
      </c>
      <c r="AV127" s="1">
        <v>0</v>
      </c>
      <c r="AW127" s="1">
        <f t="shared" si="188"/>
        <v>1.2500000000000001E-2</v>
      </c>
      <c r="AX127" s="1">
        <f t="shared" si="189"/>
        <v>2.9999999999999997E-4</v>
      </c>
      <c r="AY127" s="1">
        <f t="shared" si="190"/>
        <v>2.7200000000000002E-2</v>
      </c>
      <c r="AZ127" s="1">
        <f t="shared" si="191"/>
        <v>2.9100000000000001E-2</v>
      </c>
      <c r="BA127" s="1">
        <f t="shared" si="192"/>
        <v>3.2199999999999999E-2</v>
      </c>
      <c r="BB127" s="1">
        <f t="shared" si="193"/>
        <v>4.07E-2</v>
      </c>
      <c r="BC127" s="1">
        <f t="shared" si="194"/>
        <v>7.0999999999999995E-3</v>
      </c>
      <c r="BD127" s="1">
        <f t="shared" si="195"/>
        <v>0.73150000000000004</v>
      </c>
    </row>
    <row r="128" spans="1:56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AB128" s="5" t="s">
        <v>45</v>
      </c>
      <c r="AC128" s="1">
        <f t="shared" si="172"/>
        <v>5.9999999999999995E-4</v>
      </c>
      <c r="AD128" s="1">
        <f t="shared" si="173"/>
        <v>5.9999999999999995E-4</v>
      </c>
      <c r="AE128" s="1">
        <f t="shared" si="174"/>
        <v>1.06E-2</v>
      </c>
      <c r="AF128" s="1">
        <f t="shared" si="175"/>
        <v>5.3800000000000001E-2</v>
      </c>
      <c r="AG128" s="1">
        <v>0</v>
      </c>
      <c r="AH128" s="1">
        <f t="shared" si="176"/>
        <v>7.5600000000000001E-2</v>
      </c>
      <c r="AI128" s="1">
        <f t="shared" si="177"/>
        <v>5.9999999999999995E-4</v>
      </c>
      <c r="AJ128" s="1">
        <f t="shared" si="178"/>
        <v>5.9999999999999995E-4</v>
      </c>
      <c r="AK128" s="1">
        <f t="shared" si="179"/>
        <v>2.12E-2</v>
      </c>
      <c r="AL128" s="1">
        <f t="shared" si="180"/>
        <v>5.9999999999999995E-4</v>
      </c>
      <c r="AM128" s="1">
        <f t="shared" si="181"/>
        <v>5.9999999999999995E-4</v>
      </c>
      <c r="AN128" s="1">
        <f t="shared" si="182"/>
        <v>5.9999999999999995E-4</v>
      </c>
      <c r="AO128" s="1">
        <f t="shared" si="183"/>
        <v>0.83440000000000003</v>
      </c>
      <c r="AQ128" s="5" t="s">
        <v>45</v>
      </c>
      <c r="AR128" s="1">
        <f t="shared" si="184"/>
        <v>8.3000000000000001E-3</v>
      </c>
      <c r="AS128" s="1">
        <f t="shared" si="185"/>
        <v>8.199999999999999E-3</v>
      </c>
      <c r="AT128" s="1">
        <f t="shared" si="186"/>
        <v>8.6E-3</v>
      </c>
      <c r="AU128" s="1">
        <f t="shared" si="187"/>
        <v>7.9899999999999999E-2</v>
      </c>
      <c r="AV128" s="1">
        <v>0</v>
      </c>
      <c r="AW128" s="1">
        <f t="shared" si="188"/>
        <v>2.7099999999999999E-2</v>
      </c>
      <c r="AX128" s="1">
        <f t="shared" si="189"/>
        <v>9.4999999999999998E-3</v>
      </c>
      <c r="AY128" s="1">
        <f t="shared" si="190"/>
        <v>5.2999999999999999E-2</v>
      </c>
      <c r="AZ128" s="1">
        <f t="shared" si="191"/>
        <v>2.6099999999999998E-2</v>
      </c>
      <c r="BA128" s="1">
        <f t="shared" si="192"/>
        <v>9.4999999999999998E-3</v>
      </c>
      <c r="BB128" s="1">
        <f t="shared" si="193"/>
        <v>3.2000000000000001E-2</v>
      </c>
      <c r="BC128" s="1">
        <f t="shared" si="194"/>
        <v>3.2000000000000001E-2</v>
      </c>
      <c r="BD128" s="1">
        <f t="shared" si="195"/>
        <v>0.70579999999999998</v>
      </c>
    </row>
    <row r="129" spans="1:56">
      <c r="A129" s="7" t="s">
        <v>51</v>
      </c>
      <c r="B129" s="7">
        <v>3.12</v>
      </c>
      <c r="C129" s="7">
        <v>4.07</v>
      </c>
      <c r="D129" s="7">
        <v>0.5</v>
      </c>
      <c r="E129" s="7">
        <v>1.27</v>
      </c>
      <c r="F129" s="7">
        <v>1.1499999999999999</v>
      </c>
      <c r="G129" s="7">
        <v>0.28999999999999998</v>
      </c>
      <c r="H129" s="7">
        <v>3.25</v>
      </c>
      <c r="I129" s="7">
        <v>0.51</v>
      </c>
      <c r="J129" s="7">
        <v>0.54</v>
      </c>
      <c r="K129" s="7">
        <v>1.36</v>
      </c>
      <c r="L129" s="7">
        <v>7.0000000000000007E-2</v>
      </c>
      <c r="M129" s="7">
        <v>83.87</v>
      </c>
      <c r="N129" s="7">
        <v>100</v>
      </c>
      <c r="AB129" s="5" t="s">
        <v>46</v>
      </c>
      <c r="AC129" s="1">
        <f t="shared" si="172"/>
        <v>7.000000000000001E-4</v>
      </c>
      <c r="AD129" s="1">
        <f t="shared" si="173"/>
        <v>7.000000000000001E-4</v>
      </c>
      <c r="AE129" s="1">
        <f t="shared" si="174"/>
        <v>7.000000000000001E-4</v>
      </c>
      <c r="AF129" s="1">
        <f t="shared" si="175"/>
        <v>2.69E-2</v>
      </c>
      <c r="AG129" s="1">
        <v>0</v>
      </c>
      <c r="AH129" s="1">
        <f t="shared" si="176"/>
        <v>7.000000000000001E-4</v>
      </c>
      <c r="AI129" s="1">
        <f t="shared" si="177"/>
        <v>7.000000000000001E-4</v>
      </c>
      <c r="AJ129" s="1">
        <f t="shared" si="178"/>
        <v>2.9300000000000003E-2</v>
      </c>
      <c r="AK129" s="1">
        <f t="shared" si="179"/>
        <v>7.000000000000001E-4</v>
      </c>
      <c r="AL129" s="1">
        <f t="shared" si="180"/>
        <v>7.000000000000001E-4</v>
      </c>
      <c r="AM129" s="1">
        <f t="shared" si="181"/>
        <v>2.9300000000000003E-2</v>
      </c>
      <c r="AN129" s="1">
        <f t="shared" si="182"/>
        <v>1.4999999999999999E-2</v>
      </c>
      <c r="AO129" s="1">
        <f t="shared" si="183"/>
        <v>0.89450000000000007</v>
      </c>
      <c r="AQ129" s="5" t="s">
        <v>46</v>
      </c>
      <c r="AR129" s="1">
        <f t="shared" si="184"/>
        <v>5.9999999999999995E-4</v>
      </c>
      <c r="AS129" s="1">
        <f t="shared" si="185"/>
        <v>5.9999999999999995E-4</v>
      </c>
      <c r="AT129" s="1">
        <f t="shared" si="186"/>
        <v>1.7000000000000001E-2</v>
      </c>
      <c r="AU129" s="1">
        <f t="shared" si="187"/>
        <v>1.55E-2</v>
      </c>
      <c r="AV129" s="1">
        <v>0</v>
      </c>
      <c r="AW129" s="1">
        <f t="shared" si="188"/>
        <v>1.52E-2</v>
      </c>
      <c r="AX129" s="1">
        <f t="shared" si="189"/>
        <v>5.9999999999999995E-4</v>
      </c>
      <c r="AY129" s="1">
        <f t="shared" si="190"/>
        <v>3.9199999999999999E-2</v>
      </c>
      <c r="AZ129" s="1">
        <f t="shared" si="191"/>
        <v>1.54E-2</v>
      </c>
      <c r="BA129" s="1">
        <f t="shared" si="192"/>
        <v>2.98E-2</v>
      </c>
      <c r="BB129" s="1">
        <f t="shared" si="193"/>
        <v>5.9999999999999995E-4</v>
      </c>
      <c r="BC129" s="1">
        <f t="shared" si="194"/>
        <v>1.3500000000000002E-2</v>
      </c>
      <c r="BD129" s="1">
        <f t="shared" si="195"/>
        <v>0.85180000000000011</v>
      </c>
    </row>
    <row r="130" spans="1:56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AB130" s="5" t="s">
        <v>47</v>
      </c>
      <c r="AC130" s="1">
        <f t="shared" si="172"/>
        <v>2.9999999999999997E-4</v>
      </c>
      <c r="AD130" s="1">
        <f t="shared" si="173"/>
        <v>2.9999999999999997E-4</v>
      </c>
      <c r="AE130" s="1">
        <f t="shared" si="174"/>
        <v>5.6999999999999993E-3</v>
      </c>
      <c r="AF130" s="1">
        <f t="shared" si="175"/>
        <v>5.5599999999999997E-2</v>
      </c>
      <c r="AG130" s="1">
        <v>0</v>
      </c>
      <c r="AH130" s="1">
        <f t="shared" si="176"/>
        <v>2.1400000000000002E-2</v>
      </c>
      <c r="AI130" s="1">
        <f t="shared" si="177"/>
        <v>2.9999999999999997E-4</v>
      </c>
      <c r="AJ130" s="1">
        <f t="shared" si="178"/>
        <v>1.26E-2</v>
      </c>
      <c r="AK130" s="1">
        <f t="shared" si="179"/>
        <v>2.9999999999999997E-4</v>
      </c>
      <c r="AL130" s="1">
        <f t="shared" si="180"/>
        <v>2.9999999999999997E-4</v>
      </c>
      <c r="AM130" s="1">
        <f t="shared" si="181"/>
        <v>1.26E-2</v>
      </c>
      <c r="AN130" s="1">
        <f t="shared" si="182"/>
        <v>2.9999999999999997E-4</v>
      </c>
      <c r="AO130" s="1">
        <f t="shared" si="183"/>
        <v>0.89029999999999998</v>
      </c>
      <c r="AQ130" s="5" t="s">
        <v>47</v>
      </c>
      <c r="AR130" s="1">
        <f t="shared" si="184"/>
        <v>4.0000000000000002E-4</v>
      </c>
      <c r="AS130" s="1">
        <f t="shared" si="185"/>
        <v>4.0000000000000002E-4</v>
      </c>
      <c r="AT130" s="1">
        <f t="shared" si="186"/>
        <v>4.0000000000000002E-4</v>
      </c>
      <c r="AU130" s="1">
        <f t="shared" si="187"/>
        <v>3.1600000000000003E-2</v>
      </c>
      <c r="AV130" s="1">
        <v>0</v>
      </c>
      <c r="AW130" s="1">
        <f t="shared" si="188"/>
        <v>4.1900000000000007E-2</v>
      </c>
      <c r="AX130" s="1">
        <f t="shared" si="189"/>
        <v>2.4700000000000003E-2</v>
      </c>
      <c r="AY130" s="1">
        <f t="shared" si="190"/>
        <v>8.14E-2</v>
      </c>
      <c r="AZ130" s="1">
        <f t="shared" si="191"/>
        <v>3.5400000000000001E-2</v>
      </c>
      <c r="BA130" s="1">
        <f t="shared" si="192"/>
        <v>1.55E-2</v>
      </c>
      <c r="BB130" s="1">
        <f t="shared" si="193"/>
        <v>1.5100000000000001E-2</v>
      </c>
      <c r="BC130" s="1">
        <f t="shared" si="194"/>
        <v>4.0000000000000002E-4</v>
      </c>
      <c r="BD130" s="1">
        <f t="shared" si="195"/>
        <v>0.75280000000000002</v>
      </c>
    </row>
    <row r="131" spans="1:56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</row>
    <row r="132" spans="1:56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</row>
    <row r="133" spans="1:56">
      <c r="A133" s="7" t="s">
        <v>52</v>
      </c>
      <c r="B133" s="7" t="s">
        <v>53</v>
      </c>
      <c r="C133" s="7" t="s">
        <v>54</v>
      </c>
      <c r="D133" s="7" t="s">
        <v>55</v>
      </c>
      <c r="E133" s="7" t="s">
        <v>59</v>
      </c>
      <c r="F133" s="7" t="s">
        <v>57</v>
      </c>
      <c r="G133" s="7" t="s">
        <v>54</v>
      </c>
      <c r="H133" s="7" t="s">
        <v>21</v>
      </c>
      <c r="I133" s="7"/>
      <c r="J133" s="7"/>
      <c r="K133" s="7"/>
      <c r="L133" s="7"/>
      <c r="M133" s="7"/>
      <c r="N133" s="7"/>
      <c r="AB133" s="8" t="str">
        <f>CONCATENATE(A294,"",B294," ",C294," ",D294," ",E294," ",F294," ",G294," ",H294," ",I294)</f>
        <v xml:space="preserve">-&gt;m_from = Trarza, m_male = Female  </v>
      </c>
      <c r="AQ133" s="8" t="str">
        <f>CONCATENATE(A317,"",B317," ",C317," ",D317," ",E317," ",F317," ",G317," ",H317," ",I317)</f>
        <v xml:space="preserve">-&gt;m_from = Trarza, m_male = Male  </v>
      </c>
    </row>
    <row r="134" spans="1:56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AB134" s="2" t="str">
        <f>CONCATENATE(A295,"",B295," ",C295," ",D295," ",E295," ",F295," ",G295," ",H295," ",I295)</f>
        <v xml:space="preserve">       </v>
      </c>
      <c r="AQ134" s="2" t="str">
        <f>CONCATENATE(A318,"",B318," ",C318," ",D318," ",E318," ",F318," ",G318," ",H318," ",I318)</f>
        <v xml:space="preserve">       </v>
      </c>
    </row>
    <row r="135" spans="1:56">
      <c r="A135" s="7"/>
      <c r="B135" s="7" t="s">
        <v>50</v>
      </c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AB135" s="5"/>
      <c r="AC135" s="5" t="s">
        <v>22</v>
      </c>
      <c r="AD135" s="5" t="s">
        <v>23</v>
      </c>
      <c r="AE135" s="5" t="s">
        <v>24</v>
      </c>
      <c r="AF135" s="5" t="s">
        <v>25</v>
      </c>
      <c r="AG135" s="5" t="s">
        <v>26</v>
      </c>
      <c r="AH135" s="5" t="s">
        <v>27</v>
      </c>
      <c r="AI135" s="5" t="s">
        <v>28</v>
      </c>
      <c r="AJ135" s="5" t="s">
        <v>29</v>
      </c>
      <c r="AK135" s="5" t="s">
        <v>30</v>
      </c>
      <c r="AL135" s="5" t="s">
        <v>31</v>
      </c>
      <c r="AM135" s="5" t="s">
        <v>32</v>
      </c>
      <c r="AN135" s="5" t="s">
        <v>33</v>
      </c>
      <c r="AO135" s="5" t="s">
        <v>34</v>
      </c>
      <c r="AQ135" s="5"/>
      <c r="AR135" s="5" t="s">
        <v>22</v>
      </c>
      <c r="AS135" s="5" t="s">
        <v>23</v>
      </c>
      <c r="AT135" s="5" t="s">
        <v>24</v>
      </c>
      <c r="AU135" s="5" t="s">
        <v>25</v>
      </c>
      <c r="AV135" s="5" t="s">
        <v>26</v>
      </c>
      <c r="AW135" s="5" t="s">
        <v>27</v>
      </c>
      <c r="AX135" s="5" t="s">
        <v>28</v>
      </c>
      <c r="AY135" s="5" t="s">
        <v>29</v>
      </c>
      <c r="AZ135" s="5" t="s">
        <v>30</v>
      </c>
      <c r="BA135" s="5" t="s">
        <v>31</v>
      </c>
      <c r="BB135" s="5" t="s">
        <v>32</v>
      </c>
      <c r="BC135" s="5" t="s">
        <v>33</v>
      </c>
      <c r="BD135" s="5" t="s">
        <v>34</v>
      </c>
    </row>
    <row r="136" spans="1:56">
      <c r="A136" s="7" t="s">
        <v>58</v>
      </c>
      <c r="B136" s="7">
        <v>1</v>
      </c>
      <c r="C136" s="7">
        <v>3</v>
      </c>
      <c r="D136" s="7">
        <v>4</v>
      </c>
      <c r="E136" s="7">
        <v>5</v>
      </c>
      <c r="F136" s="7">
        <v>6</v>
      </c>
      <c r="G136" s="7">
        <v>7</v>
      </c>
      <c r="H136" s="7">
        <v>8</v>
      </c>
      <c r="I136" s="7">
        <v>9</v>
      </c>
      <c r="J136" s="7">
        <v>10</v>
      </c>
      <c r="K136" s="7">
        <v>11</v>
      </c>
      <c r="L136" s="7">
        <v>12</v>
      </c>
      <c r="M136" s="7">
        <v>13</v>
      </c>
      <c r="N136" s="7" t="s">
        <v>51</v>
      </c>
      <c r="AB136" s="5" t="s">
        <v>35</v>
      </c>
      <c r="AC136" s="1">
        <f t="shared" ref="AC136:AC148" si="196">B299/100</f>
        <v>1.4000000000000002E-3</v>
      </c>
      <c r="AD136" s="1">
        <f t="shared" ref="AD136:AD148" si="197">C299/100</f>
        <v>4.0999999999999995E-3</v>
      </c>
      <c r="AE136" s="1">
        <f t="shared" ref="AE136:AE148" si="198">D299/100</f>
        <v>2.5000000000000001E-3</v>
      </c>
      <c r="AF136" s="1">
        <f t="shared" ref="AF136:AF148" si="199">E299/100</f>
        <v>6.5000000000000006E-3</v>
      </c>
      <c r="AG136" s="1">
        <f t="shared" ref="AG136:AG148" si="200">F299/100</f>
        <v>3.0899999999999997E-2</v>
      </c>
      <c r="AH136" s="1">
        <v>0</v>
      </c>
      <c r="AI136" s="1">
        <f t="shared" ref="AI136:AI148" si="201">G299/100</f>
        <v>6.5000000000000006E-3</v>
      </c>
      <c r="AJ136" s="1">
        <f t="shared" ref="AJ136:AJ148" si="202">H299/100</f>
        <v>5.8299999999999998E-2</v>
      </c>
      <c r="AK136" s="1">
        <f t="shared" ref="AK136:AK148" si="203">I299/100</f>
        <v>1E-4</v>
      </c>
      <c r="AL136" s="1">
        <f t="shared" ref="AL136:AL148" si="204">J299/100</f>
        <v>1.1999999999999999E-3</v>
      </c>
      <c r="AM136" s="1">
        <f t="shared" ref="AM136:AM148" si="205">K299/100</f>
        <v>1.37E-2</v>
      </c>
      <c r="AN136" s="1">
        <f t="shared" ref="AN136:AN148" si="206">L299/100</f>
        <v>6.3E-3</v>
      </c>
      <c r="AO136" s="1">
        <f t="shared" ref="AO136:AO148" si="207">M299/100</f>
        <v>0.86860000000000004</v>
      </c>
      <c r="AQ136" s="5" t="s">
        <v>35</v>
      </c>
      <c r="AR136" s="1">
        <f t="shared" ref="AR136:AR148" si="208">B322/100</f>
        <v>3.0000000000000001E-3</v>
      </c>
      <c r="AS136" s="1">
        <f t="shared" ref="AS136:AS148" si="209">C322/100</f>
        <v>6.0000000000000001E-3</v>
      </c>
      <c r="AT136" s="1">
        <f t="shared" ref="AT136:AT148" si="210">D322/100</f>
        <v>5.6000000000000008E-3</v>
      </c>
      <c r="AU136" s="1">
        <f t="shared" ref="AU136:AU148" si="211">E322/100</f>
        <v>5.7999999999999996E-3</v>
      </c>
      <c r="AV136" s="1">
        <f t="shared" ref="AV136:AV148" si="212">F322/100</f>
        <v>3.8599999999999995E-2</v>
      </c>
      <c r="AW136" s="1">
        <v>0</v>
      </c>
      <c r="AX136" s="1">
        <f t="shared" ref="AX136:AX148" si="213">G322/100</f>
        <v>6.8000000000000005E-3</v>
      </c>
      <c r="AY136" s="1">
        <f t="shared" ref="AY136:AY148" si="214">H322/100</f>
        <v>6.0299999999999999E-2</v>
      </c>
      <c r="AZ136" s="1">
        <f t="shared" ref="AZ136:AZ148" si="215">I322/100</f>
        <v>1.5E-3</v>
      </c>
      <c r="BA136" s="1">
        <f t="shared" ref="BA136:BA148" si="216">J322/100</f>
        <v>5.3E-3</v>
      </c>
      <c r="BB136" s="1">
        <f t="shared" ref="BB136:BB148" si="217">K322/100</f>
        <v>1.32E-2</v>
      </c>
      <c r="BC136" s="1">
        <f t="shared" ref="BC136:BC148" si="218">L322/100</f>
        <v>5.3E-3</v>
      </c>
      <c r="BD136" s="1">
        <f t="shared" ref="BD136:BD148" si="219">M322/100</f>
        <v>0.84870000000000001</v>
      </c>
    </row>
    <row r="137" spans="1:56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AB137" s="5" t="s">
        <v>36</v>
      </c>
      <c r="AC137" s="1">
        <f t="shared" si="196"/>
        <v>3.7000000000000002E-3</v>
      </c>
      <c r="AD137" s="1">
        <f t="shared" si="197"/>
        <v>3.7000000000000002E-3</v>
      </c>
      <c r="AE137" s="1">
        <f t="shared" si="198"/>
        <v>1.9E-3</v>
      </c>
      <c r="AF137" s="1">
        <f t="shared" si="199"/>
        <v>3.7000000000000002E-3</v>
      </c>
      <c r="AG137" s="1">
        <f t="shared" si="200"/>
        <v>3.7000000000000005E-2</v>
      </c>
      <c r="AH137" s="1">
        <v>0</v>
      </c>
      <c r="AI137" s="1">
        <f t="shared" si="201"/>
        <v>1.9E-3</v>
      </c>
      <c r="AJ137" s="1">
        <f t="shared" si="202"/>
        <v>5.2300000000000006E-2</v>
      </c>
      <c r="AK137" s="1">
        <f t="shared" si="203"/>
        <v>1E-4</v>
      </c>
      <c r="AL137" s="1">
        <f t="shared" si="204"/>
        <v>1.0800000000000001E-2</v>
      </c>
      <c r="AM137" s="1">
        <f t="shared" si="205"/>
        <v>1.1699999999999999E-2</v>
      </c>
      <c r="AN137" s="1">
        <f t="shared" si="206"/>
        <v>2E-3</v>
      </c>
      <c r="AO137" s="1">
        <f t="shared" si="207"/>
        <v>0.87129999999999996</v>
      </c>
      <c r="AQ137" s="5" t="s">
        <v>36</v>
      </c>
      <c r="AR137" s="1">
        <f t="shared" si="208"/>
        <v>8.3999999999999995E-3</v>
      </c>
      <c r="AS137" s="1">
        <f t="shared" si="209"/>
        <v>1E-4</v>
      </c>
      <c r="AT137" s="1">
        <f t="shared" si="210"/>
        <v>3.3E-3</v>
      </c>
      <c r="AU137" s="1">
        <f t="shared" si="211"/>
        <v>5.1000000000000004E-3</v>
      </c>
      <c r="AV137" s="1">
        <f t="shared" si="212"/>
        <v>2.87E-2</v>
      </c>
      <c r="AW137" s="1">
        <v>0</v>
      </c>
      <c r="AX137" s="1">
        <f t="shared" si="213"/>
        <v>3.5999999999999999E-3</v>
      </c>
      <c r="AY137" s="1">
        <f t="shared" si="214"/>
        <v>3.32E-2</v>
      </c>
      <c r="AZ137" s="1">
        <f t="shared" si="215"/>
        <v>1E-4</v>
      </c>
      <c r="BA137" s="1">
        <f t="shared" si="216"/>
        <v>5.0000000000000001E-3</v>
      </c>
      <c r="BB137" s="1">
        <f t="shared" si="217"/>
        <v>9.300000000000001E-3</v>
      </c>
      <c r="BC137" s="1">
        <f t="shared" si="218"/>
        <v>3.8E-3</v>
      </c>
      <c r="BD137" s="1">
        <f t="shared" si="219"/>
        <v>0.89939999999999998</v>
      </c>
    </row>
    <row r="138" spans="1:56">
      <c r="A138" s="7">
        <v>0</v>
      </c>
      <c r="B138" s="7">
        <v>5.99</v>
      </c>
      <c r="C138" s="7">
        <v>5.38</v>
      </c>
      <c r="D138" s="7">
        <v>0.9</v>
      </c>
      <c r="E138" s="7">
        <v>1.82</v>
      </c>
      <c r="F138" s="7">
        <v>1.31</v>
      </c>
      <c r="G138" s="7">
        <v>0.01</v>
      </c>
      <c r="H138" s="7">
        <v>3.6</v>
      </c>
      <c r="I138" s="7">
        <v>1.08</v>
      </c>
      <c r="J138" s="7">
        <v>0.24</v>
      </c>
      <c r="K138" s="7">
        <v>1.49</v>
      </c>
      <c r="L138" s="7">
        <v>0.01</v>
      </c>
      <c r="M138" s="7">
        <v>78.16</v>
      </c>
      <c r="N138" s="7">
        <v>100</v>
      </c>
      <c r="AB138" s="5" t="s">
        <v>37</v>
      </c>
      <c r="AC138" s="1">
        <f t="shared" si="196"/>
        <v>1E-4</v>
      </c>
      <c r="AD138" s="1">
        <f t="shared" si="197"/>
        <v>2.3999999999999998E-3</v>
      </c>
      <c r="AE138" s="1">
        <f t="shared" si="198"/>
        <v>4.6999999999999993E-3</v>
      </c>
      <c r="AF138" s="1">
        <f t="shared" si="199"/>
        <v>4.8999999999999998E-3</v>
      </c>
      <c r="AG138" s="1">
        <f t="shared" si="200"/>
        <v>2.52E-2</v>
      </c>
      <c r="AH138" s="1">
        <v>0</v>
      </c>
      <c r="AI138" s="1">
        <f t="shared" si="201"/>
        <v>2.5000000000000001E-3</v>
      </c>
      <c r="AJ138" s="1">
        <f t="shared" si="202"/>
        <v>4.2500000000000003E-2</v>
      </c>
      <c r="AK138" s="1">
        <f t="shared" si="203"/>
        <v>1E-4</v>
      </c>
      <c r="AL138" s="1">
        <f t="shared" si="204"/>
        <v>4.5000000000000005E-3</v>
      </c>
      <c r="AM138" s="1">
        <f t="shared" si="205"/>
        <v>2.5000000000000001E-3</v>
      </c>
      <c r="AN138" s="1">
        <f t="shared" si="206"/>
        <v>2.5000000000000001E-3</v>
      </c>
      <c r="AO138" s="1">
        <f t="shared" si="207"/>
        <v>0.90810000000000002</v>
      </c>
      <c r="AQ138" s="5" t="s">
        <v>37</v>
      </c>
      <c r="AR138" s="1">
        <f t="shared" si="208"/>
        <v>2.3999999999999998E-3</v>
      </c>
      <c r="AS138" s="1">
        <f t="shared" si="209"/>
        <v>2.0999999999999999E-3</v>
      </c>
      <c r="AT138" s="1">
        <f t="shared" si="210"/>
        <v>4.1999999999999997E-3</v>
      </c>
      <c r="AU138" s="1">
        <f t="shared" si="211"/>
        <v>9.8999999999999991E-3</v>
      </c>
      <c r="AV138" s="1">
        <f t="shared" si="212"/>
        <v>3.7499999999999999E-2</v>
      </c>
      <c r="AW138" s="1">
        <v>0</v>
      </c>
      <c r="AX138" s="1">
        <f t="shared" si="213"/>
        <v>2.3E-3</v>
      </c>
      <c r="AY138" s="1">
        <f t="shared" si="214"/>
        <v>2.9500000000000002E-2</v>
      </c>
      <c r="AZ138" s="1">
        <f t="shared" si="215"/>
        <v>1E-4</v>
      </c>
      <c r="BA138" s="1">
        <f t="shared" si="216"/>
        <v>2E-3</v>
      </c>
      <c r="BB138" s="1">
        <f t="shared" si="217"/>
        <v>6.4000000000000003E-3</v>
      </c>
      <c r="BC138" s="1">
        <f t="shared" si="218"/>
        <v>6.4000000000000003E-3</v>
      </c>
      <c r="BD138" s="1">
        <f t="shared" si="219"/>
        <v>0.89739999999999998</v>
      </c>
    </row>
    <row r="139" spans="1:56">
      <c r="A139" s="7">
        <v>5</v>
      </c>
      <c r="B139" s="7">
        <v>4.59</v>
      </c>
      <c r="C139" s="7">
        <v>6.88</v>
      </c>
      <c r="D139" s="7">
        <v>0.72</v>
      </c>
      <c r="E139" s="7">
        <v>0.74</v>
      </c>
      <c r="F139" s="7">
        <v>0.38</v>
      </c>
      <c r="G139" s="7">
        <v>0.38</v>
      </c>
      <c r="H139" s="7">
        <v>2.74</v>
      </c>
      <c r="I139" s="7">
        <v>2.4900000000000002</v>
      </c>
      <c r="J139" s="7">
        <v>0.37</v>
      </c>
      <c r="K139" s="7">
        <v>1.57</v>
      </c>
      <c r="L139" s="7">
        <v>0.02</v>
      </c>
      <c r="M139" s="7">
        <v>79.12</v>
      </c>
      <c r="N139" s="7">
        <v>100</v>
      </c>
      <c r="AB139" s="5" t="s">
        <v>38</v>
      </c>
      <c r="AC139" s="1">
        <f t="shared" si="196"/>
        <v>3.8E-3</v>
      </c>
      <c r="AD139" s="1">
        <f t="shared" si="197"/>
        <v>2E-3</v>
      </c>
      <c r="AE139" s="1">
        <f t="shared" si="198"/>
        <v>3.9000000000000003E-3</v>
      </c>
      <c r="AF139" s="1">
        <f t="shared" si="199"/>
        <v>1.2699999999999999E-2</v>
      </c>
      <c r="AG139" s="1">
        <f t="shared" si="200"/>
        <v>1.67E-2</v>
      </c>
      <c r="AH139" s="1">
        <v>0</v>
      </c>
      <c r="AI139" s="1">
        <f t="shared" si="201"/>
        <v>5.6000000000000008E-3</v>
      </c>
      <c r="AJ139" s="1">
        <f t="shared" si="202"/>
        <v>4.9500000000000002E-2</v>
      </c>
      <c r="AK139" s="1">
        <f t="shared" si="203"/>
        <v>1.9E-3</v>
      </c>
      <c r="AL139" s="1">
        <f t="shared" si="204"/>
        <v>2E-3</v>
      </c>
      <c r="AM139" s="1">
        <f t="shared" si="205"/>
        <v>1.47E-2</v>
      </c>
      <c r="AN139" s="1">
        <f t="shared" si="206"/>
        <v>3.8E-3</v>
      </c>
      <c r="AO139" s="1">
        <f t="shared" si="207"/>
        <v>0.88329999999999997</v>
      </c>
      <c r="AQ139" s="5" t="s">
        <v>38</v>
      </c>
      <c r="AR139" s="1">
        <f t="shared" si="208"/>
        <v>3.0000000000000001E-3</v>
      </c>
      <c r="AS139" s="1">
        <f t="shared" si="209"/>
        <v>7.8000000000000005E-3</v>
      </c>
      <c r="AT139" s="1">
        <f t="shared" si="210"/>
        <v>1.04E-2</v>
      </c>
      <c r="AU139" s="1">
        <f t="shared" si="211"/>
        <v>8.5000000000000006E-3</v>
      </c>
      <c r="AV139" s="1">
        <f t="shared" si="212"/>
        <v>2.75E-2</v>
      </c>
      <c r="AW139" s="1">
        <v>0</v>
      </c>
      <c r="AX139" s="1">
        <f t="shared" si="213"/>
        <v>1.1399999999999999E-2</v>
      </c>
      <c r="AY139" s="1">
        <f t="shared" si="214"/>
        <v>8.4700000000000011E-2</v>
      </c>
      <c r="AZ139" s="1">
        <f t="shared" si="215"/>
        <v>3.0999999999999999E-3</v>
      </c>
      <c r="BA139" s="1">
        <f t="shared" si="216"/>
        <v>5.8999999999999999E-3</v>
      </c>
      <c r="BB139" s="1">
        <f t="shared" si="217"/>
        <v>1.37E-2</v>
      </c>
      <c r="BC139" s="1">
        <f t="shared" si="218"/>
        <v>6.8999999999999999E-3</v>
      </c>
      <c r="BD139" s="1">
        <f t="shared" si="219"/>
        <v>0.81700000000000006</v>
      </c>
    </row>
    <row r="140" spans="1:56">
      <c r="A140" s="7">
        <v>10</v>
      </c>
      <c r="B140" s="7">
        <v>3.53</v>
      </c>
      <c r="C140" s="7">
        <v>3.54</v>
      </c>
      <c r="D140" s="7">
        <v>0.81</v>
      </c>
      <c r="E140" s="7">
        <v>0.7</v>
      </c>
      <c r="F140" s="7">
        <v>4.5999999999999996</v>
      </c>
      <c r="G140" s="7">
        <v>0.02</v>
      </c>
      <c r="H140" s="7">
        <v>4.96</v>
      </c>
      <c r="I140" s="7">
        <v>4.55</v>
      </c>
      <c r="J140" s="7">
        <v>0.42</v>
      </c>
      <c r="K140" s="7">
        <v>1.1599999999999999</v>
      </c>
      <c r="L140" s="7">
        <v>0.02</v>
      </c>
      <c r="M140" s="7">
        <v>75.69</v>
      </c>
      <c r="N140" s="7">
        <v>100</v>
      </c>
      <c r="AB140" s="5" t="s">
        <v>39</v>
      </c>
      <c r="AC140" s="1">
        <f t="shared" si="196"/>
        <v>1E-4</v>
      </c>
      <c r="AD140" s="1">
        <f t="shared" si="197"/>
        <v>8.6E-3</v>
      </c>
      <c r="AE140" s="1">
        <f t="shared" si="198"/>
        <v>4.4000000000000003E-3</v>
      </c>
      <c r="AF140" s="1">
        <f t="shared" si="199"/>
        <v>1.3999999999999999E-2</v>
      </c>
      <c r="AG140" s="1">
        <f t="shared" si="200"/>
        <v>3.3000000000000002E-2</v>
      </c>
      <c r="AH140" s="1">
        <v>0</v>
      </c>
      <c r="AI140" s="1">
        <f t="shared" si="201"/>
        <v>1.0800000000000001E-2</v>
      </c>
      <c r="AJ140" s="1">
        <f t="shared" si="202"/>
        <v>5.4100000000000002E-2</v>
      </c>
      <c r="AK140" s="1">
        <f t="shared" si="203"/>
        <v>1E-4</v>
      </c>
      <c r="AL140" s="1">
        <f t="shared" si="204"/>
        <v>4.1999999999999997E-3</v>
      </c>
      <c r="AM140" s="1">
        <f t="shared" si="205"/>
        <v>1.8799999999999997E-2</v>
      </c>
      <c r="AN140" s="1">
        <f t="shared" si="206"/>
        <v>1.0500000000000001E-2</v>
      </c>
      <c r="AO140" s="1">
        <f t="shared" si="207"/>
        <v>0.84140000000000004</v>
      </c>
      <c r="AQ140" s="5" t="s">
        <v>39</v>
      </c>
      <c r="AR140" s="1">
        <f t="shared" si="208"/>
        <v>1.3500000000000002E-2</v>
      </c>
      <c r="AS140" s="1">
        <f t="shared" si="209"/>
        <v>2.35E-2</v>
      </c>
      <c r="AT140" s="1">
        <f t="shared" si="210"/>
        <v>1.38E-2</v>
      </c>
      <c r="AU140" s="1">
        <f t="shared" si="211"/>
        <v>1.0800000000000001E-2</v>
      </c>
      <c r="AV140" s="1">
        <f t="shared" si="212"/>
        <v>1.52E-2</v>
      </c>
      <c r="AW140" s="1">
        <v>0</v>
      </c>
      <c r="AX140" s="1">
        <f t="shared" si="213"/>
        <v>2.1499999999999998E-2</v>
      </c>
      <c r="AY140" s="1">
        <f t="shared" si="214"/>
        <v>0.10710000000000001</v>
      </c>
      <c r="AZ140" s="1">
        <f t="shared" si="215"/>
        <v>2.07E-2</v>
      </c>
      <c r="BA140" s="1">
        <f t="shared" si="216"/>
        <v>3.8E-3</v>
      </c>
      <c r="BB140" s="1">
        <f t="shared" si="217"/>
        <v>2.35E-2</v>
      </c>
      <c r="BC140" s="1">
        <f t="shared" si="218"/>
        <v>1.01E-2</v>
      </c>
      <c r="BD140" s="1">
        <f t="shared" si="219"/>
        <v>0.73650000000000004</v>
      </c>
    </row>
    <row r="141" spans="1:56">
      <c r="A141" s="7">
        <v>15</v>
      </c>
      <c r="B141" s="7">
        <v>2.79</v>
      </c>
      <c r="C141" s="7">
        <v>4.3499999999999996</v>
      </c>
      <c r="D141" s="7">
        <v>0.39</v>
      </c>
      <c r="E141" s="7">
        <v>0.97</v>
      </c>
      <c r="F141" s="7">
        <v>0.94</v>
      </c>
      <c r="G141" s="7">
        <v>1.1399999999999999</v>
      </c>
      <c r="H141" s="7">
        <v>5.41</v>
      </c>
      <c r="I141" s="7">
        <v>1.1499999999999999</v>
      </c>
      <c r="J141" s="7">
        <v>0.01</v>
      </c>
      <c r="K141" s="7">
        <v>1.81</v>
      </c>
      <c r="L141" s="7">
        <v>0.01</v>
      </c>
      <c r="M141" s="7">
        <v>81.03</v>
      </c>
      <c r="N141" s="7">
        <v>100</v>
      </c>
      <c r="AB141" s="5" t="s">
        <v>40</v>
      </c>
      <c r="AC141" s="1">
        <f t="shared" si="196"/>
        <v>1E-4</v>
      </c>
      <c r="AD141" s="1">
        <f t="shared" si="197"/>
        <v>1.3000000000000001E-2</v>
      </c>
      <c r="AE141" s="1">
        <f t="shared" si="198"/>
        <v>8.8999999999999999E-3</v>
      </c>
      <c r="AF141" s="1">
        <f t="shared" si="199"/>
        <v>2.3999999999999998E-3</v>
      </c>
      <c r="AG141" s="1">
        <f t="shared" si="200"/>
        <v>2.5000000000000001E-2</v>
      </c>
      <c r="AH141" s="1">
        <v>0</v>
      </c>
      <c r="AI141" s="1">
        <f t="shared" si="201"/>
        <v>6.5000000000000006E-3</v>
      </c>
      <c r="AJ141" s="1">
        <f t="shared" si="202"/>
        <v>8.9900000000000008E-2</v>
      </c>
      <c r="AK141" s="1">
        <f t="shared" si="203"/>
        <v>1E-4</v>
      </c>
      <c r="AL141" s="1">
        <f t="shared" si="204"/>
        <v>8.8000000000000005E-3</v>
      </c>
      <c r="AM141" s="1">
        <f t="shared" si="205"/>
        <v>1.9299999999999998E-2</v>
      </c>
      <c r="AN141" s="1">
        <f t="shared" si="206"/>
        <v>8.6999999999999994E-3</v>
      </c>
      <c r="AO141" s="1">
        <f t="shared" si="207"/>
        <v>0.81730000000000003</v>
      </c>
      <c r="AQ141" s="5" t="s">
        <v>40</v>
      </c>
      <c r="AR141" s="1">
        <f t="shared" si="208"/>
        <v>1.8700000000000001E-2</v>
      </c>
      <c r="AS141" s="1">
        <f t="shared" si="209"/>
        <v>1.5100000000000001E-2</v>
      </c>
      <c r="AT141" s="1">
        <f t="shared" si="210"/>
        <v>2.9900000000000003E-2</v>
      </c>
      <c r="AU141" s="1">
        <f t="shared" si="211"/>
        <v>1.3100000000000001E-2</v>
      </c>
      <c r="AV141" s="1">
        <f t="shared" si="212"/>
        <v>3.4200000000000001E-2</v>
      </c>
      <c r="AW141" s="1">
        <v>0</v>
      </c>
      <c r="AX141" s="1">
        <f t="shared" si="213"/>
        <v>1.2699999999999999E-2</v>
      </c>
      <c r="AY141" s="1">
        <f t="shared" si="214"/>
        <v>0.1074</v>
      </c>
      <c r="AZ141" s="1">
        <f t="shared" si="215"/>
        <v>4.6600000000000003E-2</v>
      </c>
      <c r="BA141" s="1">
        <f t="shared" si="216"/>
        <v>1.29E-2</v>
      </c>
      <c r="BB141" s="1">
        <f t="shared" si="217"/>
        <v>2.1600000000000001E-2</v>
      </c>
      <c r="BC141" s="1">
        <f t="shared" si="218"/>
        <v>9.8999999999999991E-3</v>
      </c>
      <c r="BD141" s="1">
        <f t="shared" si="219"/>
        <v>0.67799999999999994</v>
      </c>
    </row>
    <row r="142" spans="1:56">
      <c r="A142" s="7">
        <v>20</v>
      </c>
      <c r="B142" s="7">
        <v>1.22</v>
      </c>
      <c r="C142" s="7">
        <v>3.47</v>
      </c>
      <c r="D142" s="7">
        <v>1.1299999999999999</v>
      </c>
      <c r="E142" s="7">
        <v>1.44</v>
      </c>
      <c r="F142" s="7">
        <v>1.79</v>
      </c>
      <c r="G142" s="7">
        <v>2.0499999999999998</v>
      </c>
      <c r="H142" s="7">
        <v>8.5</v>
      </c>
      <c r="I142" s="7">
        <v>1.56</v>
      </c>
      <c r="J142" s="7">
        <v>0.24</v>
      </c>
      <c r="K142" s="7">
        <v>2.98</v>
      </c>
      <c r="L142" s="7">
        <v>1.71</v>
      </c>
      <c r="M142" s="7">
        <v>73.92</v>
      </c>
      <c r="N142" s="7">
        <v>100</v>
      </c>
      <c r="AB142" s="5" t="s">
        <v>41</v>
      </c>
      <c r="AC142" s="1">
        <f t="shared" si="196"/>
        <v>2.0000000000000001E-4</v>
      </c>
      <c r="AD142" s="1">
        <f t="shared" si="197"/>
        <v>9.3999999999999986E-3</v>
      </c>
      <c r="AE142" s="1">
        <f t="shared" si="198"/>
        <v>6.1999999999999998E-3</v>
      </c>
      <c r="AF142" s="1">
        <f t="shared" si="199"/>
        <v>1.29E-2</v>
      </c>
      <c r="AG142" s="1">
        <f t="shared" si="200"/>
        <v>1.29E-2</v>
      </c>
      <c r="AH142" s="1">
        <v>0</v>
      </c>
      <c r="AI142" s="1">
        <f t="shared" si="201"/>
        <v>3.2000000000000002E-3</v>
      </c>
      <c r="AJ142" s="1">
        <f t="shared" si="202"/>
        <v>4.7100000000000003E-2</v>
      </c>
      <c r="AK142" s="1">
        <f t="shared" si="203"/>
        <v>2.0000000000000001E-4</v>
      </c>
      <c r="AL142" s="1">
        <f t="shared" si="204"/>
        <v>3.3E-3</v>
      </c>
      <c r="AM142" s="1">
        <f t="shared" si="205"/>
        <v>1.2699999999999999E-2</v>
      </c>
      <c r="AN142" s="1">
        <f t="shared" si="206"/>
        <v>2.0000000000000001E-4</v>
      </c>
      <c r="AO142" s="1">
        <f t="shared" si="207"/>
        <v>0.89190000000000003</v>
      </c>
      <c r="AQ142" s="5" t="s">
        <v>41</v>
      </c>
      <c r="AR142" s="1">
        <f t="shared" si="208"/>
        <v>1.95E-2</v>
      </c>
      <c r="AS142" s="1">
        <f t="shared" si="209"/>
        <v>7.4999999999999997E-3</v>
      </c>
      <c r="AT142" s="1">
        <f t="shared" si="210"/>
        <v>0.01</v>
      </c>
      <c r="AU142" s="1">
        <f t="shared" si="211"/>
        <v>1.5700000000000002E-2</v>
      </c>
      <c r="AV142" s="1">
        <f t="shared" si="212"/>
        <v>4.9299999999999997E-2</v>
      </c>
      <c r="AW142" s="1">
        <v>0</v>
      </c>
      <c r="AX142" s="1">
        <f t="shared" si="213"/>
        <v>2.35E-2</v>
      </c>
      <c r="AY142" s="1">
        <f t="shared" si="214"/>
        <v>9.4700000000000006E-2</v>
      </c>
      <c r="AZ142" s="1">
        <f t="shared" si="215"/>
        <v>1.5900000000000001E-2</v>
      </c>
      <c r="BA142" s="1">
        <f t="shared" si="216"/>
        <v>1.06E-2</v>
      </c>
      <c r="BB142" s="1">
        <f t="shared" si="217"/>
        <v>1.8000000000000002E-2</v>
      </c>
      <c r="BC142" s="1">
        <f t="shared" si="218"/>
        <v>1.04E-2</v>
      </c>
      <c r="BD142" s="1">
        <f t="shared" si="219"/>
        <v>0.7248</v>
      </c>
    </row>
    <row r="143" spans="1:56">
      <c r="A143" s="7">
        <v>25</v>
      </c>
      <c r="B143" s="7">
        <v>4.46</v>
      </c>
      <c r="C143" s="7">
        <v>3.41</v>
      </c>
      <c r="D143" s="7">
        <v>1.37</v>
      </c>
      <c r="E143" s="7">
        <v>2.76</v>
      </c>
      <c r="F143" s="7">
        <v>0.35</v>
      </c>
      <c r="G143" s="7">
        <v>1.9</v>
      </c>
      <c r="H143" s="7">
        <v>9.1199999999999992</v>
      </c>
      <c r="I143" s="7">
        <v>1.42</v>
      </c>
      <c r="J143" s="7">
        <v>0.97</v>
      </c>
      <c r="K143" s="7">
        <v>3.25</v>
      </c>
      <c r="L143" s="7">
        <v>0.6</v>
      </c>
      <c r="M143" s="7">
        <v>70.38</v>
      </c>
      <c r="N143" s="7">
        <v>100</v>
      </c>
      <c r="AB143" s="5" t="s">
        <v>42</v>
      </c>
      <c r="AC143" s="1">
        <f t="shared" si="196"/>
        <v>4.1999999999999997E-3</v>
      </c>
      <c r="AD143" s="1">
        <f t="shared" si="197"/>
        <v>8.199999999999999E-3</v>
      </c>
      <c r="AE143" s="1">
        <f t="shared" si="198"/>
        <v>2.0000000000000001E-4</v>
      </c>
      <c r="AF143" s="1">
        <f t="shared" si="199"/>
        <v>1.21E-2</v>
      </c>
      <c r="AG143" s="1">
        <f t="shared" si="200"/>
        <v>2.75E-2</v>
      </c>
      <c r="AH143" s="1">
        <v>0</v>
      </c>
      <c r="AI143" s="1">
        <f t="shared" si="201"/>
        <v>2.0000000000000001E-4</v>
      </c>
      <c r="AJ143" s="1">
        <f t="shared" si="202"/>
        <v>2.3300000000000001E-2</v>
      </c>
      <c r="AK143" s="1">
        <f t="shared" si="203"/>
        <v>2.0000000000000001E-4</v>
      </c>
      <c r="AL143" s="1">
        <f t="shared" si="204"/>
        <v>4.1999999999999997E-3</v>
      </c>
      <c r="AM143" s="1">
        <f t="shared" si="205"/>
        <v>1.5600000000000001E-2</v>
      </c>
      <c r="AN143" s="1">
        <f t="shared" si="206"/>
        <v>2.0000000000000001E-4</v>
      </c>
      <c r="AO143" s="1">
        <f t="shared" si="207"/>
        <v>0.9042</v>
      </c>
      <c r="AQ143" s="5" t="s">
        <v>42</v>
      </c>
      <c r="AR143" s="1">
        <f t="shared" si="208"/>
        <v>2.1000000000000001E-2</v>
      </c>
      <c r="AS143" s="1">
        <f t="shared" si="209"/>
        <v>1.7100000000000001E-2</v>
      </c>
      <c r="AT143" s="1">
        <f t="shared" si="210"/>
        <v>1.0700000000000001E-2</v>
      </c>
      <c r="AU143" s="1">
        <f t="shared" si="211"/>
        <v>1.7000000000000001E-2</v>
      </c>
      <c r="AV143" s="1">
        <f t="shared" si="212"/>
        <v>3.0099999999999998E-2</v>
      </c>
      <c r="AW143" s="1">
        <v>0</v>
      </c>
      <c r="AX143" s="1">
        <f t="shared" si="213"/>
        <v>8.199999999999999E-3</v>
      </c>
      <c r="AY143" s="1">
        <f t="shared" si="214"/>
        <v>7.9899999999999999E-2</v>
      </c>
      <c r="AZ143" s="1">
        <f t="shared" si="215"/>
        <v>1.32E-2</v>
      </c>
      <c r="BA143" s="1">
        <f t="shared" si="216"/>
        <v>8.5000000000000006E-3</v>
      </c>
      <c r="BB143" s="1">
        <f t="shared" si="217"/>
        <v>2.29E-2</v>
      </c>
      <c r="BC143" s="1">
        <f t="shared" si="218"/>
        <v>2.58E-2</v>
      </c>
      <c r="BD143" s="1">
        <f t="shared" si="219"/>
        <v>0.74580000000000002</v>
      </c>
    </row>
    <row r="144" spans="1:56">
      <c r="A144" s="7">
        <v>30</v>
      </c>
      <c r="B144" s="7">
        <v>2.48</v>
      </c>
      <c r="C144" s="7">
        <v>1.03</v>
      </c>
      <c r="D144" s="7">
        <v>0.56000000000000005</v>
      </c>
      <c r="E144" s="7">
        <v>2.63</v>
      </c>
      <c r="F144" s="7">
        <v>2.75</v>
      </c>
      <c r="G144" s="7">
        <v>2.23</v>
      </c>
      <c r="H144" s="7">
        <v>11.5</v>
      </c>
      <c r="I144" s="7">
        <v>0.03</v>
      </c>
      <c r="J144" s="7">
        <v>1.1000000000000001</v>
      </c>
      <c r="K144" s="7">
        <v>2.11</v>
      </c>
      <c r="L144" s="7">
        <v>2.11</v>
      </c>
      <c r="M144" s="7">
        <v>71.48</v>
      </c>
      <c r="N144" s="7">
        <v>100</v>
      </c>
      <c r="AB144" s="5" t="s">
        <v>43</v>
      </c>
      <c r="AC144" s="1">
        <f t="shared" si="196"/>
        <v>5.6000000000000008E-3</v>
      </c>
      <c r="AD144" s="1">
        <f t="shared" si="197"/>
        <v>2.9999999999999997E-4</v>
      </c>
      <c r="AE144" s="1">
        <f t="shared" si="198"/>
        <v>2.9999999999999997E-4</v>
      </c>
      <c r="AF144" s="1">
        <f t="shared" si="199"/>
        <v>1.2500000000000001E-2</v>
      </c>
      <c r="AG144" s="1">
        <f t="shared" si="200"/>
        <v>1.9E-2</v>
      </c>
      <c r="AH144" s="1">
        <v>0</v>
      </c>
      <c r="AI144" s="1">
        <f t="shared" si="201"/>
        <v>2.9999999999999997E-4</v>
      </c>
      <c r="AJ144" s="1">
        <f t="shared" si="202"/>
        <v>1.3100000000000001E-2</v>
      </c>
      <c r="AK144" s="1">
        <f t="shared" si="203"/>
        <v>2.9999999999999997E-4</v>
      </c>
      <c r="AL144" s="1">
        <f t="shared" si="204"/>
        <v>2.9999999999999997E-4</v>
      </c>
      <c r="AM144" s="1">
        <f t="shared" si="205"/>
        <v>6.7000000000000002E-3</v>
      </c>
      <c r="AN144" s="1">
        <f t="shared" si="206"/>
        <v>6.7000000000000002E-3</v>
      </c>
      <c r="AO144" s="1">
        <f t="shared" si="207"/>
        <v>0.93469999999999998</v>
      </c>
      <c r="AQ144" s="5" t="s">
        <v>43</v>
      </c>
      <c r="AR144" s="1">
        <f t="shared" si="208"/>
        <v>6.6E-3</v>
      </c>
      <c r="AS144" s="1">
        <f t="shared" si="209"/>
        <v>1.24E-2</v>
      </c>
      <c r="AT144" s="1">
        <f t="shared" si="210"/>
        <v>2.4700000000000003E-2</v>
      </c>
      <c r="AU144" s="1">
        <f t="shared" si="211"/>
        <v>3.27E-2</v>
      </c>
      <c r="AV144" s="1">
        <f t="shared" si="212"/>
        <v>1.8000000000000002E-2</v>
      </c>
      <c r="AW144" s="1">
        <v>0</v>
      </c>
      <c r="AX144" s="1">
        <f t="shared" si="213"/>
        <v>2.0000000000000001E-4</v>
      </c>
      <c r="AY144" s="1">
        <f t="shared" si="214"/>
        <v>4.3200000000000002E-2</v>
      </c>
      <c r="AZ144" s="1">
        <f t="shared" si="215"/>
        <v>1.11E-2</v>
      </c>
      <c r="BA144" s="1">
        <f t="shared" si="216"/>
        <v>1.1599999999999999E-2</v>
      </c>
      <c r="BB144" s="1">
        <f t="shared" si="217"/>
        <v>1.1899999999999999E-2</v>
      </c>
      <c r="BC144" s="1">
        <f t="shared" si="218"/>
        <v>2.0000000000000001E-4</v>
      </c>
      <c r="BD144" s="1">
        <f t="shared" si="219"/>
        <v>0.82739999999999991</v>
      </c>
    </row>
    <row r="145" spans="1:56">
      <c r="A145" s="7">
        <v>35</v>
      </c>
      <c r="B145" s="7">
        <v>5.78</v>
      </c>
      <c r="C145" s="7">
        <v>1.85</v>
      </c>
      <c r="D145" s="7">
        <v>1.96</v>
      </c>
      <c r="E145" s="7">
        <v>1.43</v>
      </c>
      <c r="F145" s="7">
        <v>2.09</v>
      </c>
      <c r="G145" s="7">
        <v>0.97</v>
      </c>
      <c r="H145" s="7">
        <v>6.06</v>
      </c>
      <c r="I145" s="7">
        <v>0.49</v>
      </c>
      <c r="J145" s="7">
        <v>0.52</v>
      </c>
      <c r="K145" s="7">
        <v>3.04</v>
      </c>
      <c r="L145" s="7">
        <v>1.03</v>
      </c>
      <c r="M145" s="7">
        <v>74.77</v>
      </c>
      <c r="N145" s="7">
        <v>100</v>
      </c>
      <c r="AB145" s="5" t="s">
        <v>44</v>
      </c>
      <c r="AC145" s="1">
        <f t="shared" si="196"/>
        <v>2.9999999999999997E-4</v>
      </c>
      <c r="AD145" s="1">
        <f t="shared" si="197"/>
        <v>2.9999999999999997E-4</v>
      </c>
      <c r="AE145" s="1">
        <f t="shared" si="198"/>
        <v>2.9999999999999997E-4</v>
      </c>
      <c r="AF145" s="1">
        <f t="shared" si="199"/>
        <v>2.9999999999999997E-4</v>
      </c>
      <c r="AG145" s="1">
        <f t="shared" si="200"/>
        <v>6.7000000000000002E-3</v>
      </c>
      <c r="AH145" s="1">
        <v>0</v>
      </c>
      <c r="AI145" s="1">
        <f t="shared" si="201"/>
        <v>2.9999999999999997E-4</v>
      </c>
      <c r="AJ145" s="1">
        <f t="shared" si="202"/>
        <v>2.53E-2</v>
      </c>
      <c r="AK145" s="1">
        <f t="shared" si="203"/>
        <v>2.9999999999999997E-4</v>
      </c>
      <c r="AL145" s="1">
        <f t="shared" si="204"/>
        <v>2.9999999999999997E-4</v>
      </c>
      <c r="AM145" s="1">
        <f t="shared" si="205"/>
        <v>6.6E-3</v>
      </c>
      <c r="AN145" s="1">
        <f t="shared" si="206"/>
        <v>2.9999999999999997E-4</v>
      </c>
      <c r="AO145" s="1">
        <f t="shared" si="207"/>
        <v>0.95900000000000007</v>
      </c>
      <c r="AQ145" s="5" t="s">
        <v>44</v>
      </c>
      <c r="AR145" s="1">
        <f t="shared" si="208"/>
        <v>9.5999999999999992E-3</v>
      </c>
      <c r="AS145" s="1">
        <f t="shared" si="209"/>
        <v>3.9000000000000003E-3</v>
      </c>
      <c r="AT145" s="1">
        <f t="shared" si="210"/>
        <v>9.3999999999999986E-3</v>
      </c>
      <c r="AU145" s="1">
        <f t="shared" si="211"/>
        <v>1.5300000000000001E-2</v>
      </c>
      <c r="AV145" s="1">
        <f t="shared" si="212"/>
        <v>4.7E-2</v>
      </c>
      <c r="AW145" s="1">
        <v>0</v>
      </c>
      <c r="AX145" s="1">
        <f t="shared" si="213"/>
        <v>1.1399999999999999E-2</v>
      </c>
      <c r="AY145" s="1">
        <f t="shared" si="214"/>
        <v>6.0999999999999999E-2</v>
      </c>
      <c r="AZ145" s="1">
        <f t="shared" si="215"/>
        <v>2.9999999999999997E-4</v>
      </c>
      <c r="BA145" s="1">
        <f t="shared" si="216"/>
        <v>4.5999999999999999E-3</v>
      </c>
      <c r="BB145" s="1">
        <f t="shared" si="217"/>
        <v>3.0600000000000002E-2</v>
      </c>
      <c r="BC145" s="1">
        <f t="shared" si="218"/>
        <v>2.9999999999999997E-4</v>
      </c>
      <c r="BD145" s="1">
        <f t="shared" si="219"/>
        <v>0.80680000000000007</v>
      </c>
    </row>
    <row r="146" spans="1:56">
      <c r="A146" s="7">
        <v>40</v>
      </c>
      <c r="B146" s="7">
        <v>2.0699999999999998</v>
      </c>
      <c r="C146" s="7">
        <v>2.2000000000000002</v>
      </c>
      <c r="D146" s="7">
        <v>0.04</v>
      </c>
      <c r="E146" s="7">
        <v>4.13</v>
      </c>
      <c r="F146" s="7">
        <v>1.62</v>
      </c>
      <c r="G146" s="7">
        <v>0.04</v>
      </c>
      <c r="H146" s="7">
        <v>6.62</v>
      </c>
      <c r="I146" s="7">
        <v>0.04</v>
      </c>
      <c r="J146" s="7">
        <v>0.04</v>
      </c>
      <c r="K146" s="7">
        <v>0.86</v>
      </c>
      <c r="L146" s="7">
        <v>0.86</v>
      </c>
      <c r="M146" s="7">
        <v>81.45</v>
      </c>
      <c r="N146" s="7">
        <v>100</v>
      </c>
      <c r="AB146" s="5" t="s">
        <v>45</v>
      </c>
      <c r="AC146" s="1">
        <f t="shared" si="196"/>
        <v>4.0000000000000002E-4</v>
      </c>
      <c r="AD146" s="1">
        <f t="shared" si="197"/>
        <v>4.0000000000000002E-4</v>
      </c>
      <c r="AE146" s="1">
        <f t="shared" si="198"/>
        <v>6.9999999999999993E-3</v>
      </c>
      <c r="AF146" s="1">
        <f t="shared" si="199"/>
        <v>1.09E-2</v>
      </c>
      <c r="AG146" s="1">
        <f t="shared" si="200"/>
        <v>7.4000000000000003E-3</v>
      </c>
      <c r="AH146" s="1">
        <v>0</v>
      </c>
      <c r="AI146" s="1">
        <f t="shared" si="201"/>
        <v>4.0000000000000002E-4</v>
      </c>
      <c r="AJ146" s="1">
        <f t="shared" si="202"/>
        <v>8.6999999999999994E-3</v>
      </c>
      <c r="AK146" s="1">
        <f t="shared" si="203"/>
        <v>4.0000000000000002E-4</v>
      </c>
      <c r="AL146" s="1">
        <f t="shared" si="204"/>
        <v>4.0000000000000002E-4</v>
      </c>
      <c r="AM146" s="1">
        <f t="shared" si="205"/>
        <v>4.0000000000000002E-4</v>
      </c>
      <c r="AN146" s="1">
        <f t="shared" si="206"/>
        <v>4.0000000000000002E-4</v>
      </c>
      <c r="AO146" s="1">
        <f t="shared" si="207"/>
        <v>0.96310000000000007</v>
      </c>
      <c r="AQ146" s="5" t="s">
        <v>45</v>
      </c>
      <c r="AR146" s="1">
        <f t="shared" si="208"/>
        <v>9.7000000000000003E-3</v>
      </c>
      <c r="AS146" s="1">
        <f t="shared" si="209"/>
        <v>4.8999999999999998E-3</v>
      </c>
      <c r="AT146" s="1">
        <f t="shared" si="210"/>
        <v>8.3000000000000001E-3</v>
      </c>
      <c r="AU146" s="1">
        <f t="shared" si="211"/>
        <v>1.0800000000000001E-2</v>
      </c>
      <c r="AV146" s="1">
        <f t="shared" si="212"/>
        <v>2.12E-2</v>
      </c>
      <c r="AW146" s="1">
        <v>0</v>
      </c>
      <c r="AX146" s="1">
        <f t="shared" si="213"/>
        <v>2.18E-2</v>
      </c>
      <c r="AY146" s="1">
        <f t="shared" si="214"/>
        <v>7.5499999999999998E-2</v>
      </c>
      <c r="AZ146" s="1">
        <f t="shared" si="215"/>
        <v>5.4000000000000003E-3</v>
      </c>
      <c r="BA146" s="1">
        <f t="shared" si="216"/>
        <v>1.6399999999999998E-2</v>
      </c>
      <c r="BB146" s="1">
        <f t="shared" si="217"/>
        <v>6.6E-3</v>
      </c>
      <c r="BC146" s="1">
        <f t="shared" si="218"/>
        <v>2.9999999999999997E-4</v>
      </c>
      <c r="BD146" s="1">
        <f t="shared" si="219"/>
        <v>0.81909999999999994</v>
      </c>
    </row>
    <row r="147" spans="1:56">
      <c r="A147" s="7">
        <v>45</v>
      </c>
      <c r="B147" s="7">
        <v>1.64</v>
      </c>
      <c r="C147" s="7">
        <v>0.05</v>
      </c>
      <c r="D147" s="7">
        <v>1.1100000000000001</v>
      </c>
      <c r="E147" s="7">
        <v>0.05</v>
      </c>
      <c r="F147" s="7">
        <v>1.98</v>
      </c>
      <c r="G147" s="7">
        <v>1.22</v>
      </c>
      <c r="H147" s="7">
        <v>5.37</v>
      </c>
      <c r="I147" s="7">
        <v>0.05</v>
      </c>
      <c r="J147" s="7">
        <v>3.16</v>
      </c>
      <c r="K147" s="7">
        <v>0.05</v>
      </c>
      <c r="L147" s="7">
        <v>0.05</v>
      </c>
      <c r="M147" s="7">
        <v>85.27</v>
      </c>
      <c r="N147" s="7">
        <v>100</v>
      </c>
      <c r="AB147" s="5" t="s">
        <v>46</v>
      </c>
      <c r="AC147" s="1">
        <f t="shared" si="196"/>
        <v>5.0000000000000001E-4</v>
      </c>
      <c r="AD147" s="1">
        <f t="shared" si="197"/>
        <v>1.4999999999999999E-2</v>
      </c>
      <c r="AE147" s="1">
        <f t="shared" si="198"/>
        <v>5.0000000000000001E-4</v>
      </c>
      <c r="AF147" s="1">
        <f t="shared" si="199"/>
        <v>5.0000000000000001E-4</v>
      </c>
      <c r="AG147" s="1">
        <f t="shared" si="200"/>
        <v>5.0000000000000001E-4</v>
      </c>
      <c r="AH147" s="1">
        <v>0</v>
      </c>
      <c r="AI147" s="1">
        <f t="shared" si="201"/>
        <v>5.0000000000000001E-4</v>
      </c>
      <c r="AJ147" s="1">
        <f t="shared" si="202"/>
        <v>9.7999999999999997E-3</v>
      </c>
      <c r="AK147" s="1">
        <f t="shared" si="203"/>
        <v>5.0000000000000001E-4</v>
      </c>
      <c r="AL147" s="1">
        <f t="shared" si="204"/>
        <v>5.0000000000000001E-4</v>
      </c>
      <c r="AM147" s="1">
        <f t="shared" si="205"/>
        <v>5.0000000000000001E-4</v>
      </c>
      <c r="AN147" s="1">
        <f t="shared" si="206"/>
        <v>5.0000000000000001E-4</v>
      </c>
      <c r="AO147" s="1">
        <f t="shared" si="207"/>
        <v>0.97099999999999997</v>
      </c>
      <c r="AQ147" s="5" t="s">
        <v>46</v>
      </c>
      <c r="AR147" s="1">
        <f t="shared" si="208"/>
        <v>2.9100000000000001E-2</v>
      </c>
      <c r="AS147" s="1">
        <f t="shared" si="209"/>
        <v>1.1000000000000001E-2</v>
      </c>
      <c r="AT147" s="1">
        <f t="shared" si="210"/>
        <v>4.0000000000000002E-4</v>
      </c>
      <c r="AU147" s="1">
        <f t="shared" si="211"/>
        <v>1.7899999999999999E-2</v>
      </c>
      <c r="AV147" s="1">
        <f t="shared" si="212"/>
        <v>9.1999999999999998E-3</v>
      </c>
      <c r="AW147" s="1">
        <v>0</v>
      </c>
      <c r="AX147" s="1">
        <f t="shared" si="213"/>
        <v>1.52E-2</v>
      </c>
      <c r="AY147" s="1">
        <f t="shared" si="214"/>
        <v>3.8199999999999998E-2</v>
      </c>
      <c r="AZ147" s="1">
        <f t="shared" si="215"/>
        <v>4.0000000000000002E-4</v>
      </c>
      <c r="BA147" s="1">
        <f t="shared" si="216"/>
        <v>9.0000000000000011E-3</v>
      </c>
      <c r="BB147" s="1">
        <f t="shared" si="217"/>
        <v>4.0000000000000002E-4</v>
      </c>
      <c r="BC147" s="1">
        <f t="shared" si="218"/>
        <v>4.0000000000000002E-4</v>
      </c>
      <c r="BD147" s="1">
        <f t="shared" si="219"/>
        <v>0.86900000000000011</v>
      </c>
    </row>
    <row r="148" spans="1:56">
      <c r="A148" s="7">
        <v>50</v>
      </c>
      <c r="B148" s="7">
        <v>1.28</v>
      </c>
      <c r="C148" s="7">
        <v>4.62</v>
      </c>
      <c r="D148" s="7">
        <v>1.44</v>
      </c>
      <c r="E148" s="7">
        <v>0.08</v>
      </c>
      <c r="F148" s="7">
        <v>0.08</v>
      </c>
      <c r="G148" s="7">
        <v>1.47</v>
      </c>
      <c r="H148" s="7">
        <v>1.69</v>
      </c>
      <c r="I148" s="7">
        <v>1.94</v>
      </c>
      <c r="J148" s="7">
        <v>1.46</v>
      </c>
      <c r="K148" s="7">
        <v>3.31</v>
      </c>
      <c r="L148" s="7">
        <v>1.69</v>
      </c>
      <c r="M148" s="7">
        <v>80.94</v>
      </c>
      <c r="N148" s="7">
        <v>100</v>
      </c>
      <c r="AB148" s="5" t="s">
        <v>47</v>
      </c>
      <c r="AC148" s="1">
        <f t="shared" si="196"/>
        <v>5.0000000000000001E-3</v>
      </c>
      <c r="AD148" s="1">
        <f t="shared" si="197"/>
        <v>2.0000000000000001E-4</v>
      </c>
      <c r="AE148" s="1">
        <f t="shared" si="198"/>
        <v>2.0000000000000001E-4</v>
      </c>
      <c r="AF148" s="1">
        <f t="shared" si="199"/>
        <v>2.0000000000000001E-4</v>
      </c>
      <c r="AG148" s="1">
        <f t="shared" si="200"/>
        <v>5.3E-3</v>
      </c>
      <c r="AH148" s="1">
        <v>0</v>
      </c>
      <c r="AI148" s="1">
        <f t="shared" si="201"/>
        <v>2.0000000000000001E-4</v>
      </c>
      <c r="AJ148" s="1">
        <f t="shared" si="202"/>
        <v>1.44E-2</v>
      </c>
      <c r="AK148" s="1">
        <f t="shared" si="203"/>
        <v>2.0000000000000001E-4</v>
      </c>
      <c r="AL148" s="1">
        <f t="shared" si="204"/>
        <v>2.0000000000000001E-4</v>
      </c>
      <c r="AM148" s="1">
        <f t="shared" si="205"/>
        <v>5.0000000000000001E-3</v>
      </c>
      <c r="AN148" s="1">
        <f t="shared" si="206"/>
        <v>2.0000000000000001E-4</v>
      </c>
      <c r="AO148" s="1">
        <f t="shared" si="207"/>
        <v>0.96870000000000001</v>
      </c>
      <c r="AQ148" s="5" t="s">
        <v>47</v>
      </c>
      <c r="AR148" s="1">
        <f t="shared" si="208"/>
        <v>2.0000000000000001E-4</v>
      </c>
      <c r="AS148" s="1">
        <f t="shared" si="209"/>
        <v>2.0000000000000001E-4</v>
      </c>
      <c r="AT148" s="1">
        <f t="shared" si="210"/>
        <v>3.9000000000000003E-3</v>
      </c>
      <c r="AU148" s="1">
        <f t="shared" si="211"/>
        <v>5.5000000000000005E-3</v>
      </c>
      <c r="AV148" s="1">
        <f t="shared" si="212"/>
        <v>1.9199999999999998E-2</v>
      </c>
      <c r="AW148" s="1">
        <v>0</v>
      </c>
      <c r="AX148" s="1">
        <f t="shared" si="213"/>
        <v>4.4000000000000003E-3</v>
      </c>
      <c r="AY148" s="1">
        <f t="shared" si="214"/>
        <v>9.1999999999999998E-3</v>
      </c>
      <c r="AZ148" s="1">
        <f t="shared" si="215"/>
        <v>2.0000000000000001E-4</v>
      </c>
      <c r="BA148" s="1">
        <f t="shared" si="216"/>
        <v>2.0000000000000001E-4</v>
      </c>
      <c r="BB148" s="1">
        <f t="shared" si="217"/>
        <v>2.0000000000000001E-4</v>
      </c>
      <c r="BC148" s="1">
        <f t="shared" si="218"/>
        <v>4.6999999999999993E-3</v>
      </c>
      <c r="BD148" s="1">
        <f t="shared" si="219"/>
        <v>0.95200000000000007</v>
      </c>
    </row>
    <row r="149" spans="1:56">
      <c r="A149" s="7">
        <v>55</v>
      </c>
      <c r="B149" s="7">
        <v>12.67</v>
      </c>
      <c r="C149" s="7">
        <v>0.09</v>
      </c>
      <c r="D149" s="7">
        <v>2.2200000000000002</v>
      </c>
      <c r="E149" s="7">
        <v>0.09</v>
      </c>
      <c r="F149" s="7">
        <v>1.66</v>
      </c>
      <c r="G149" s="7">
        <v>0.09</v>
      </c>
      <c r="H149" s="7">
        <v>5.61</v>
      </c>
      <c r="I149" s="7">
        <v>3.79</v>
      </c>
      <c r="J149" s="7">
        <v>0.09</v>
      </c>
      <c r="K149" s="7">
        <v>0.09</v>
      </c>
      <c r="L149" s="7">
        <v>0.09</v>
      </c>
      <c r="M149" s="7">
        <v>73.489999999999995</v>
      </c>
      <c r="N149" s="7">
        <v>100</v>
      </c>
    </row>
    <row r="150" spans="1:56">
      <c r="A150" s="7">
        <v>60</v>
      </c>
      <c r="B150" s="7">
        <v>0.79</v>
      </c>
      <c r="C150" s="7">
        <v>2.19</v>
      </c>
      <c r="D150" s="7">
        <v>0.05</v>
      </c>
      <c r="E150" s="7">
        <v>1.29</v>
      </c>
      <c r="F150" s="7">
        <v>0.05</v>
      </c>
      <c r="G150" s="7">
        <v>0.05</v>
      </c>
      <c r="H150" s="7">
        <v>1.03</v>
      </c>
      <c r="I150" s="7">
        <v>2.12</v>
      </c>
      <c r="J150" s="7">
        <v>0.93</v>
      </c>
      <c r="K150" s="7">
        <v>0.05</v>
      </c>
      <c r="L150" s="7">
        <v>0.05</v>
      </c>
      <c r="M150" s="7">
        <v>91.41</v>
      </c>
      <c r="N150" s="7">
        <v>100</v>
      </c>
    </row>
    <row r="151" spans="1:56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AB151" s="8" t="str">
        <f>CONCATENATE(A340,"",B340," ",C340," ",D340," ",E340," ",F340," ",G340," ",H340," ",I340)</f>
        <v xml:space="preserve">-&gt;m_from = Adrar, m_male = Female  </v>
      </c>
      <c r="AQ151" s="8" t="str">
        <f>CONCATENATE(A363,"",B363," ",C363," ",D363," ",E363," ",F363," ",G363," ",H363," ",I363)</f>
        <v xml:space="preserve">-&gt;m_from = Adrar, m_male = Male  </v>
      </c>
    </row>
    <row r="152" spans="1:56">
      <c r="A152" s="7" t="s">
        <v>51</v>
      </c>
      <c r="B152" s="7">
        <v>3.6</v>
      </c>
      <c r="C152" s="7">
        <v>3.71</v>
      </c>
      <c r="D152" s="7">
        <v>0.9</v>
      </c>
      <c r="E152" s="7">
        <v>1.52</v>
      </c>
      <c r="F152" s="7">
        <v>1.52</v>
      </c>
      <c r="G152" s="7">
        <v>1</v>
      </c>
      <c r="H152" s="7">
        <v>5.99</v>
      </c>
      <c r="I152" s="7">
        <v>1.53</v>
      </c>
      <c r="J152" s="7">
        <v>0.5</v>
      </c>
      <c r="K152" s="7">
        <v>1.97</v>
      </c>
      <c r="L152" s="7">
        <v>0.59</v>
      </c>
      <c r="M152" s="7">
        <v>77.2</v>
      </c>
      <c r="N152" s="7">
        <v>100</v>
      </c>
      <c r="AB152" s="2" t="str">
        <f>CONCATENATE(A341,"",B341," ",C341," ",D341," ",E341," ",F341," ",G341," ",H341," ",I341)</f>
        <v xml:space="preserve">       </v>
      </c>
      <c r="AQ152" s="2" t="str">
        <f>CONCATENATE(A364,"",B364," ",C364," ",D364," ",E364," ",F364," ",G364," ",H364," ",I364)</f>
        <v xml:space="preserve">       </v>
      </c>
    </row>
    <row r="153" spans="1:56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AB153" s="5"/>
      <c r="AC153" s="5" t="s">
        <v>22</v>
      </c>
      <c r="AD153" s="5" t="s">
        <v>23</v>
      </c>
      <c r="AE153" s="5" t="s">
        <v>24</v>
      </c>
      <c r="AF153" s="5" t="s">
        <v>25</v>
      </c>
      <c r="AG153" s="5" t="s">
        <v>26</v>
      </c>
      <c r="AH153" s="5" t="s">
        <v>27</v>
      </c>
      <c r="AI153" s="5" t="s">
        <v>28</v>
      </c>
      <c r="AJ153" s="5" t="s">
        <v>29</v>
      </c>
      <c r="AK153" s="5" t="s">
        <v>30</v>
      </c>
      <c r="AL153" s="5" t="s">
        <v>31</v>
      </c>
      <c r="AM153" s="5" t="s">
        <v>32</v>
      </c>
      <c r="AN153" s="5" t="s">
        <v>33</v>
      </c>
      <c r="AO153" s="5" t="s">
        <v>34</v>
      </c>
      <c r="AQ153" s="5"/>
      <c r="AR153" s="5" t="s">
        <v>22</v>
      </c>
      <c r="AS153" s="5" t="s">
        <v>23</v>
      </c>
      <c r="AT153" s="5" t="s">
        <v>24</v>
      </c>
      <c r="AU153" s="5" t="s">
        <v>25</v>
      </c>
      <c r="AV153" s="5" t="s">
        <v>26</v>
      </c>
      <c r="AW153" s="5" t="s">
        <v>27</v>
      </c>
      <c r="AX153" s="5" t="s">
        <v>28</v>
      </c>
      <c r="AY153" s="5" t="s">
        <v>29</v>
      </c>
      <c r="AZ153" s="5" t="s">
        <v>30</v>
      </c>
      <c r="BA153" s="5" t="s">
        <v>31</v>
      </c>
      <c r="BB153" s="5" t="s">
        <v>32</v>
      </c>
      <c r="BC153" s="5" t="s">
        <v>33</v>
      </c>
      <c r="BD153" s="5" t="s">
        <v>34</v>
      </c>
    </row>
    <row r="154" spans="1:56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AB154" s="5" t="s">
        <v>35</v>
      </c>
      <c r="AC154" s="1">
        <f t="shared" ref="AC154:AC166" si="220">B345/100</f>
        <v>8.8000000000000005E-3</v>
      </c>
      <c r="AD154" s="1">
        <f t="shared" ref="AD154:AD166" si="221">C345/100</f>
        <v>2.0000000000000001E-4</v>
      </c>
      <c r="AE154" s="1">
        <f t="shared" ref="AE154:AE166" si="222">D345/100</f>
        <v>3.9000000000000003E-3</v>
      </c>
      <c r="AF154" s="1">
        <f t="shared" ref="AF154:AF166" si="223">E345/100</f>
        <v>2.0000000000000001E-4</v>
      </c>
      <c r="AG154" s="1">
        <f t="shared" ref="AG154:AG166" si="224">F345/100</f>
        <v>2.0000000000000001E-4</v>
      </c>
      <c r="AH154" s="1">
        <f t="shared" ref="AH154:AH166" si="225">G345/100</f>
        <v>2.4900000000000002E-2</v>
      </c>
      <c r="AI154" s="1">
        <v>0</v>
      </c>
      <c r="AJ154" s="1">
        <f t="shared" ref="AJ154:AJ166" si="226">H345/100</f>
        <v>0.12189999999999999</v>
      </c>
      <c r="AK154" s="1">
        <f t="shared" ref="AK154:AK166" si="227">I345/100</f>
        <v>8.6999999999999994E-3</v>
      </c>
      <c r="AL154" s="1">
        <f t="shared" ref="AL154:AL166" si="228">J345/100</f>
        <v>2.0000000000000001E-4</v>
      </c>
      <c r="AM154" s="1">
        <f t="shared" ref="AM154:AM166" si="229">K345/100</f>
        <v>0.16239999999999999</v>
      </c>
      <c r="AN154" s="1">
        <f t="shared" ref="AN154:AN166" si="230">L345/100</f>
        <v>9.7500000000000003E-2</v>
      </c>
      <c r="AO154" s="1">
        <f t="shared" ref="AO154:AO166" si="231">M345/100</f>
        <v>0.57109999999999994</v>
      </c>
      <c r="AQ154" s="5" t="s">
        <v>35</v>
      </c>
      <c r="AR154" s="1">
        <f t="shared" ref="AR154:AR166" si="232">B368/100</f>
        <v>2.0000000000000001E-4</v>
      </c>
      <c r="AS154" s="1">
        <f t="shared" ref="AS154:AS166" si="233">C368/100</f>
        <v>2.0000000000000001E-4</v>
      </c>
      <c r="AT154" s="1">
        <f t="shared" ref="AT154:AT166" si="234">D368/100</f>
        <v>2.0000000000000001E-4</v>
      </c>
      <c r="AU154" s="1">
        <f t="shared" ref="AU154:AU166" si="235">E368/100</f>
        <v>7.1999999999999998E-3</v>
      </c>
      <c r="AV154" s="1">
        <f t="shared" ref="AV154:AV166" si="236">F368/100</f>
        <v>1.84E-2</v>
      </c>
      <c r="AW154" s="1">
        <f t="shared" ref="AW154:AW166" si="237">G368/100</f>
        <v>1.5300000000000001E-2</v>
      </c>
      <c r="AX154" s="1">
        <v>0</v>
      </c>
      <c r="AY154" s="1">
        <f t="shared" ref="AY154:AY166" si="238">H368/100</f>
        <v>0.1191</v>
      </c>
      <c r="AZ154" s="1">
        <f t="shared" ref="AZ154:AZ166" si="239">I368/100</f>
        <v>1.1399999999999999E-2</v>
      </c>
      <c r="BA154" s="1">
        <f t="shared" ref="BA154:BA166" si="240">J368/100</f>
        <v>4.0000000000000001E-3</v>
      </c>
      <c r="BB154" s="1">
        <f t="shared" ref="BB154:BB166" si="241">K368/100</f>
        <v>0.11210000000000001</v>
      </c>
      <c r="BC154" s="1">
        <f t="shared" ref="BC154:BC166" si="242">L368/100</f>
        <v>9.4600000000000004E-2</v>
      </c>
      <c r="BD154" s="1">
        <f t="shared" ref="BD154:BD166" si="243">M368/100</f>
        <v>0.61729999999999996</v>
      </c>
    </row>
    <row r="155" spans="1:56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AB155" s="5" t="s">
        <v>36</v>
      </c>
      <c r="AC155" s="1">
        <f t="shared" si="220"/>
        <v>2.9999999999999997E-4</v>
      </c>
      <c r="AD155" s="1">
        <f t="shared" si="221"/>
        <v>2.9999999999999997E-4</v>
      </c>
      <c r="AE155" s="1">
        <f t="shared" si="222"/>
        <v>2.9999999999999997E-4</v>
      </c>
      <c r="AF155" s="1">
        <f t="shared" si="223"/>
        <v>2.9999999999999997E-4</v>
      </c>
      <c r="AG155" s="1">
        <f t="shared" si="224"/>
        <v>1.06E-2</v>
      </c>
      <c r="AH155" s="1">
        <f t="shared" si="225"/>
        <v>1.5800000000000002E-2</v>
      </c>
      <c r="AI155" s="1">
        <v>0</v>
      </c>
      <c r="AJ155" s="1">
        <f t="shared" si="226"/>
        <v>0.10880000000000001</v>
      </c>
      <c r="AK155" s="1">
        <f t="shared" si="227"/>
        <v>5.4000000000000003E-3</v>
      </c>
      <c r="AL155" s="1">
        <f t="shared" si="228"/>
        <v>2.9999999999999997E-4</v>
      </c>
      <c r="AM155" s="1">
        <f t="shared" si="229"/>
        <v>0.1305</v>
      </c>
      <c r="AN155" s="1">
        <f t="shared" si="230"/>
        <v>8.1699999999999995E-2</v>
      </c>
      <c r="AO155" s="1">
        <f t="shared" si="231"/>
        <v>0.64579999999999993</v>
      </c>
      <c r="AQ155" s="5" t="s">
        <v>36</v>
      </c>
      <c r="AR155" s="1">
        <f t="shared" si="232"/>
        <v>2.9999999999999997E-4</v>
      </c>
      <c r="AS155" s="1">
        <f t="shared" si="233"/>
        <v>5.5000000000000005E-3</v>
      </c>
      <c r="AT155" s="1">
        <f t="shared" si="234"/>
        <v>5.6000000000000008E-3</v>
      </c>
      <c r="AU155" s="1">
        <f t="shared" si="235"/>
        <v>1.67E-2</v>
      </c>
      <c r="AV155" s="1">
        <f t="shared" si="236"/>
        <v>1.1200000000000002E-2</v>
      </c>
      <c r="AW155" s="1">
        <f t="shared" si="237"/>
        <v>2.75E-2</v>
      </c>
      <c r="AX155" s="1">
        <v>0</v>
      </c>
      <c r="AY155" s="1">
        <f t="shared" si="238"/>
        <v>0.13250000000000001</v>
      </c>
      <c r="AZ155" s="1">
        <f t="shared" si="239"/>
        <v>1.7000000000000001E-2</v>
      </c>
      <c r="BA155" s="1">
        <f t="shared" si="240"/>
        <v>2.9999999999999997E-4</v>
      </c>
      <c r="BB155" s="1">
        <f t="shared" si="241"/>
        <v>0.15049999999999999</v>
      </c>
      <c r="BC155" s="1">
        <f t="shared" si="242"/>
        <v>7.2400000000000006E-2</v>
      </c>
      <c r="BD155" s="1">
        <f t="shared" si="243"/>
        <v>0.56040000000000001</v>
      </c>
    </row>
    <row r="156" spans="1:56">
      <c r="A156" s="7" t="s">
        <v>52</v>
      </c>
      <c r="B156" s="7" t="s">
        <v>53</v>
      </c>
      <c r="C156" s="7" t="s">
        <v>54</v>
      </c>
      <c r="D156" s="7" t="s">
        <v>60</v>
      </c>
      <c r="E156" s="7" t="s">
        <v>57</v>
      </c>
      <c r="F156" s="7" t="s">
        <v>54</v>
      </c>
      <c r="G156" s="7" t="s">
        <v>0</v>
      </c>
      <c r="H156" s="7"/>
      <c r="I156" s="7"/>
      <c r="J156" s="7"/>
      <c r="K156" s="7"/>
      <c r="L156" s="7"/>
      <c r="M156" s="7"/>
      <c r="N156" s="7"/>
      <c r="AB156" s="5" t="s">
        <v>37</v>
      </c>
      <c r="AC156" s="1">
        <f t="shared" si="220"/>
        <v>4.0000000000000002E-4</v>
      </c>
      <c r="AD156" s="1">
        <f t="shared" si="221"/>
        <v>1.54E-2</v>
      </c>
      <c r="AE156" s="1">
        <f t="shared" si="222"/>
        <v>7.7000000000000002E-3</v>
      </c>
      <c r="AF156" s="1">
        <f t="shared" si="223"/>
        <v>4.0000000000000002E-4</v>
      </c>
      <c r="AG156" s="1">
        <f t="shared" si="224"/>
        <v>4.0000000000000002E-4</v>
      </c>
      <c r="AH156" s="1">
        <f t="shared" si="225"/>
        <v>7.4999999999999997E-3</v>
      </c>
      <c r="AI156" s="1">
        <v>0</v>
      </c>
      <c r="AJ156" s="1">
        <f t="shared" si="226"/>
        <v>8.2899999999999988E-2</v>
      </c>
      <c r="AK156" s="1">
        <f t="shared" si="227"/>
        <v>7.4999999999999997E-3</v>
      </c>
      <c r="AL156" s="1">
        <f t="shared" si="228"/>
        <v>4.0000000000000002E-4</v>
      </c>
      <c r="AM156" s="1">
        <f t="shared" si="229"/>
        <v>0.15789999999999998</v>
      </c>
      <c r="AN156" s="1">
        <f t="shared" si="230"/>
        <v>6.0400000000000002E-2</v>
      </c>
      <c r="AO156" s="1">
        <f t="shared" si="231"/>
        <v>0.65930000000000011</v>
      </c>
      <c r="AQ156" s="5" t="s">
        <v>37</v>
      </c>
      <c r="AR156" s="1">
        <f t="shared" si="232"/>
        <v>2.9999999999999997E-4</v>
      </c>
      <c r="AS156" s="1">
        <f t="shared" si="233"/>
        <v>6.5000000000000006E-3</v>
      </c>
      <c r="AT156" s="1">
        <f t="shared" si="234"/>
        <v>6.1999999999999998E-3</v>
      </c>
      <c r="AU156" s="1">
        <f t="shared" si="235"/>
        <v>6.5000000000000006E-3</v>
      </c>
      <c r="AV156" s="1">
        <f t="shared" si="236"/>
        <v>1.8100000000000002E-2</v>
      </c>
      <c r="AW156" s="1">
        <f t="shared" si="237"/>
        <v>4.3700000000000003E-2</v>
      </c>
      <c r="AX156" s="1">
        <v>0</v>
      </c>
      <c r="AY156" s="1">
        <f t="shared" si="238"/>
        <v>7.980000000000001E-2</v>
      </c>
      <c r="AZ156" s="1">
        <f t="shared" si="239"/>
        <v>1.8799999999999997E-2</v>
      </c>
      <c r="BA156" s="1">
        <f t="shared" si="240"/>
        <v>2.9999999999999997E-4</v>
      </c>
      <c r="BB156" s="1">
        <f t="shared" si="241"/>
        <v>0.17920000000000003</v>
      </c>
      <c r="BC156" s="1">
        <f t="shared" si="242"/>
        <v>5.33E-2</v>
      </c>
      <c r="BD156" s="1">
        <f t="shared" si="243"/>
        <v>0.58700000000000008</v>
      </c>
    </row>
    <row r="157" spans="1:56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AB157" s="5" t="s">
        <v>38</v>
      </c>
      <c r="AC157" s="1">
        <f t="shared" si="220"/>
        <v>6.0999999999999995E-3</v>
      </c>
      <c r="AD157" s="1">
        <f t="shared" si="221"/>
        <v>6.0999999999999995E-3</v>
      </c>
      <c r="AE157" s="1">
        <f t="shared" si="222"/>
        <v>2.9999999999999997E-4</v>
      </c>
      <c r="AF157" s="1">
        <f t="shared" si="223"/>
        <v>6.0000000000000001E-3</v>
      </c>
      <c r="AG157" s="1">
        <f t="shared" si="224"/>
        <v>2.3199999999999998E-2</v>
      </c>
      <c r="AH157" s="1">
        <f t="shared" si="225"/>
        <v>1.18E-2</v>
      </c>
      <c r="AI157" s="1">
        <v>0</v>
      </c>
      <c r="AJ157" s="1">
        <f t="shared" si="226"/>
        <v>0.1084</v>
      </c>
      <c r="AK157" s="1">
        <f t="shared" si="227"/>
        <v>1.78E-2</v>
      </c>
      <c r="AL157" s="1">
        <f t="shared" si="228"/>
        <v>2.9999999999999997E-4</v>
      </c>
      <c r="AM157" s="1">
        <f t="shared" si="229"/>
        <v>0.15390000000000001</v>
      </c>
      <c r="AN157" s="1">
        <f t="shared" si="230"/>
        <v>6.8600000000000008E-2</v>
      </c>
      <c r="AO157" s="1">
        <f t="shared" si="231"/>
        <v>0.59750000000000003</v>
      </c>
      <c r="AQ157" s="5" t="s">
        <v>38</v>
      </c>
      <c r="AR157" s="1">
        <f t="shared" si="232"/>
        <v>2.0000000000000001E-4</v>
      </c>
      <c r="AS157" s="1">
        <f t="shared" si="233"/>
        <v>2.0000000000000001E-4</v>
      </c>
      <c r="AT157" s="1">
        <f t="shared" si="234"/>
        <v>5.1000000000000004E-3</v>
      </c>
      <c r="AU157" s="1">
        <f t="shared" si="235"/>
        <v>5.1000000000000004E-3</v>
      </c>
      <c r="AV157" s="1">
        <f t="shared" si="236"/>
        <v>1.4800000000000001E-2</v>
      </c>
      <c r="AW157" s="1">
        <f t="shared" si="237"/>
        <v>8.2500000000000004E-2</v>
      </c>
      <c r="AX157" s="1">
        <v>0</v>
      </c>
      <c r="AY157" s="1">
        <f t="shared" si="238"/>
        <v>0.13819999999999999</v>
      </c>
      <c r="AZ157" s="1">
        <f t="shared" si="239"/>
        <v>5.0000000000000001E-3</v>
      </c>
      <c r="BA157" s="1">
        <f t="shared" si="240"/>
        <v>2.0000000000000001E-4</v>
      </c>
      <c r="BB157" s="1">
        <f t="shared" si="241"/>
        <v>0.21179999999999999</v>
      </c>
      <c r="BC157" s="1">
        <f t="shared" si="242"/>
        <v>4.1599999999999998E-2</v>
      </c>
      <c r="BD157" s="1">
        <f t="shared" si="243"/>
        <v>0.49520000000000003</v>
      </c>
    </row>
    <row r="158" spans="1:56">
      <c r="A158" s="7"/>
      <c r="B158" s="7" t="s">
        <v>50</v>
      </c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AB158" s="5" t="s">
        <v>39</v>
      </c>
      <c r="AC158" s="1">
        <f t="shared" si="220"/>
        <v>2.9999999999999997E-4</v>
      </c>
      <c r="AD158" s="1">
        <f t="shared" si="221"/>
        <v>6.5000000000000006E-3</v>
      </c>
      <c r="AE158" s="1">
        <f t="shared" si="222"/>
        <v>6.3E-3</v>
      </c>
      <c r="AF158" s="1">
        <f t="shared" si="223"/>
        <v>2.9999999999999997E-4</v>
      </c>
      <c r="AG158" s="1">
        <f t="shared" si="224"/>
        <v>1.23E-2</v>
      </c>
      <c r="AH158" s="1">
        <f t="shared" si="225"/>
        <v>2.9999999999999997E-4</v>
      </c>
      <c r="AI158" s="1">
        <v>0</v>
      </c>
      <c r="AJ158" s="1">
        <f t="shared" si="226"/>
        <v>0.1048</v>
      </c>
      <c r="AK158" s="1">
        <f t="shared" si="227"/>
        <v>2.6800000000000001E-2</v>
      </c>
      <c r="AL158" s="1">
        <f t="shared" si="228"/>
        <v>6.4000000000000003E-3</v>
      </c>
      <c r="AM158" s="1">
        <f t="shared" si="229"/>
        <v>0.17859999999999998</v>
      </c>
      <c r="AN158" s="1">
        <f t="shared" si="230"/>
        <v>8.6400000000000005E-2</v>
      </c>
      <c r="AO158" s="1">
        <f t="shared" si="231"/>
        <v>0.57100000000000006</v>
      </c>
      <c r="AQ158" s="5" t="s">
        <v>39</v>
      </c>
      <c r="AR158" s="1">
        <f t="shared" si="232"/>
        <v>2.0000000000000001E-4</v>
      </c>
      <c r="AS158" s="1">
        <f t="shared" si="233"/>
        <v>5.6000000000000008E-3</v>
      </c>
      <c r="AT158" s="1">
        <f t="shared" si="234"/>
        <v>2.0000000000000001E-4</v>
      </c>
      <c r="AU158" s="1">
        <f t="shared" si="235"/>
        <v>2.0000000000000001E-4</v>
      </c>
      <c r="AV158" s="1">
        <f t="shared" si="236"/>
        <v>1.03E-2</v>
      </c>
      <c r="AW158" s="1">
        <f t="shared" si="237"/>
        <v>2.0400000000000001E-2</v>
      </c>
      <c r="AX158" s="1">
        <v>0</v>
      </c>
      <c r="AY158" s="1">
        <f t="shared" si="238"/>
        <v>0.22649999999999998</v>
      </c>
      <c r="AZ158" s="1">
        <f t="shared" si="239"/>
        <v>2.0000000000000001E-4</v>
      </c>
      <c r="BA158" s="1">
        <f t="shared" si="240"/>
        <v>2.0000000000000001E-4</v>
      </c>
      <c r="BB158" s="1">
        <f t="shared" si="241"/>
        <v>0.22649999999999998</v>
      </c>
      <c r="BC158" s="1">
        <f t="shared" si="242"/>
        <v>5.5599999999999997E-2</v>
      </c>
      <c r="BD158" s="1">
        <f t="shared" si="243"/>
        <v>0.45390000000000003</v>
      </c>
    </row>
    <row r="159" spans="1:56">
      <c r="A159" s="7" t="s">
        <v>58</v>
      </c>
      <c r="B159" s="7">
        <v>1</v>
      </c>
      <c r="C159" s="7">
        <v>2</v>
      </c>
      <c r="D159" s="7">
        <v>4</v>
      </c>
      <c r="E159" s="7">
        <v>5</v>
      </c>
      <c r="F159" s="7">
        <v>6</v>
      </c>
      <c r="G159" s="7">
        <v>7</v>
      </c>
      <c r="H159" s="7">
        <v>8</v>
      </c>
      <c r="I159" s="7">
        <v>9</v>
      </c>
      <c r="J159" s="7">
        <v>10</v>
      </c>
      <c r="K159" s="7">
        <v>11</v>
      </c>
      <c r="L159" s="7">
        <v>12</v>
      </c>
      <c r="M159" s="7">
        <v>13</v>
      </c>
      <c r="N159" s="7" t="s">
        <v>51</v>
      </c>
      <c r="AB159" s="5" t="s">
        <v>40</v>
      </c>
      <c r="AC159" s="1">
        <f t="shared" si="220"/>
        <v>2.9999999999999997E-4</v>
      </c>
      <c r="AD159" s="1">
        <f t="shared" si="221"/>
        <v>2.9999999999999997E-4</v>
      </c>
      <c r="AE159" s="1">
        <f t="shared" si="222"/>
        <v>6.9999999999999993E-3</v>
      </c>
      <c r="AF159" s="1">
        <f t="shared" si="223"/>
        <v>7.1999999999999998E-3</v>
      </c>
      <c r="AG159" s="1">
        <f t="shared" si="224"/>
        <v>2.1000000000000001E-2</v>
      </c>
      <c r="AH159" s="1">
        <f t="shared" si="225"/>
        <v>6.8999999999999999E-3</v>
      </c>
      <c r="AI159" s="1">
        <v>0</v>
      </c>
      <c r="AJ159" s="1">
        <f t="shared" si="226"/>
        <v>0.1426</v>
      </c>
      <c r="AK159" s="1">
        <f t="shared" si="227"/>
        <v>7.6E-3</v>
      </c>
      <c r="AL159" s="1">
        <f t="shared" si="228"/>
        <v>6.8999999999999999E-3</v>
      </c>
      <c r="AM159" s="1">
        <f t="shared" si="229"/>
        <v>0.13619999999999999</v>
      </c>
      <c r="AN159" s="1">
        <f t="shared" si="230"/>
        <v>7.1500000000000008E-2</v>
      </c>
      <c r="AO159" s="1">
        <f t="shared" si="231"/>
        <v>0.59240000000000004</v>
      </c>
      <c r="AQ159" s="5" t="s">
        <v>40</v>
      </c>
      <c r="AR159" s="1">
        <f t="shared" si="232"/>
        <v>1.26E-2</v>
      </c>
      <c r="AS159" s="1">
        <f t="shared" si="233"/>
        <v>6.7000000000000002E-3</v>
      </c>
      <c r="AT159" s="1">
        <f t="shared" si="234"/>
        <v>0.03</v>
      </c>
      <c r="AU159" s="1">
        <f t="shared" si="235"/>
        <v>6.6E-3</v>
      </c>
      <c r="AV159" s="1">
        <f t="shared" si="236"/>
        <v>6.8000000000000005E-3</v>
      </c>
      <c r="AW159" s="1">
        <f t="shared" si="237"/>
        <v>1.9400000000000001E-2</v>
      </c>
      <c r="AX159" s="1">
        <v>0</v>
      </c>
      <c r="AY159" s="1">
        <f t="shared" si="238"/>
        <v>0.14899999999999999</v>
      </c>
      <c r="AZ159" s="1">
        <f t="shared" si="239"/>
        <v>2.9999999999999997E-4</v>
      </c>
      <c r="BA159" s="1">
        <f t="shared" si="240"/>
        <v>2.9999999999999997E-4</v>
      </c>
      <c r="BB159" s="1">
        <f t="shared" si="241"/>
        <v>0.25370000000000004</v>
      </c>
      <c r="BC159" s="1">
        <f t="shared" si="242"/>
        <v>5.5399999999999998E-2</v>
      </c>
      <c r="BD159" s="1">
        <f t="shared" si="243"/>
        <v>0.4592</v>
      </c>
    </row>
    <row r="160" spans="1:56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AB160" s="5" t="s">
        <v>41</v>
      </c>
      <c r="AC160" s="1">
        <f t="shared" si="220"/>
        <v>5.9999999999999995E-4</v>
      </c>
      <c r="AD160" s="1">
        <f t="shared" si="221"/>
        <v>5.9999999999999995E-4</v>
      </c>
      <c r="AE160" s="1">
        <f t="shared" si="222"/>
        <v>5.9999999999999995E-4</v>
      </c>
      <c r="AF160" s="1">
        <f t="shared" si="223"/>
        <v>2.4799999999999999E-2</v>
      </c>
      <c r="AG160" s="1">
        <f t="shared" si="224"/>
        <v>1.2800000000000001E-2</v>
      </c>
      <c r="AH160" s="1">
        <f t="shared" si="225"/>
        <v>5.9999999999999995E-4</v>
      </c>
      <c r="AI160" s="1">
        <v>0</v>
      </c>
      <c r="AJ160" s="1">
        <f t="shared" si="226"/>
        <v>0.13289999999999999</v>
      </c>
      <c r="AK160" s="1">
        <f t="shared" si="227"/>
        <v>5.9999999999999995E-4</v>
      </c>
      <c r="AL160" s="1">
        <f t="shared" si="228"/>
        <v>1.3000000000000001E-2</v>
      </c>
      <c r="AM160" s="1">
        <f t="shared" si="229"/>
        <v>0.16889999999999999</v>
      </c>
      <c r="AN160" s="1">
        <f t="shared" si="230"/>
        <v>3.6699999999999997E-2</v>
      </c>
      <c r="AO160" s="1">
        <f t="shared" si="231"/>
        <v>0.60799999999999998</v>
      </c>
      <c r="AQ160" s="5" t="s">
        <v>41</v>
      </c>
      <c r="AR160" s="1">
        <f t="shared" si="232"/>
        <v>1.78E-2</v>
      </c>
      <c r="AS160" s="1">
        <f t="shared" si="233"/>
        <v>4.0000000000000002E-4</v>
      </c>
      <c r="AT160" s="1">
        <f t="shared" si="234"/>
        <v>2.64E-2</v>
      </c>
      <c r="AU160" s="1">
        <f t="shared" si="235"/>
        <v>9.3999999999999986E-3</v>
      </c>
      <c r="AV160" s="1">
        <f t="shared" si="236"/>
        <v>4.0000000000000002E-4</v>
      </c>
      <c r="AW160" s="1">
        <f t="shared" si="237"/>
        <v>4.7199999999999999E-2</v>
      </c>
      <c r="AX160" s="1">
        <v>0</v>
      </c>
      <c r="AY160" s="1">
        <f t="shared" si="238"/>
        <v>8.9900000000000008E-2</v>
      </c>
      <c r="AZ160" s="1">
        <f t="shared" si="239"/>
        <v>8.6999999999999994E-3</v>
      </c>
      <c r="BA160" s="1">
        <f t="shared" si="240"/>
        <v>4.0000000000000002E-4</v>
      </c>
      <c r="BB160" s="1">
        <f t="shared" si="241"/>
        <v>0.18820000000000001</v>
      </c>
      <c r="BC160" s="1">
        <f t="shared" si="242"/>
        <v>0.10769999999999999</v>
      </c>
      <c r="BD160" s="1">
        <f t="shared" si="243"/>
        <v>0.50340000000000007</v>
      </c>
    </row>
    <row r="161" spans="1:56">
      <c r="A161" s="7">
        <v>0</v>
      </c>
      <c r="B161" s="7">
        <v>0.13</v>
      </c>
      <c r="C161" s="7">
        <v>2.11</v>
      </c>
      <c r="D161" s="7">
        <v>1.69</v>
      </c>
      <c r="E161" s="7">
        <v>1.0900000000000001</v>
      </c>
      <c r="F161" s="7">
        <v>0.6</v>
      </c>
      <c r="G161" s="7">
        <v>0.62</v>
      </c>
      <c r="H161" s="7">
        <v>4.42</v>
      </c>
      <c r="I161" s="7">
        <v>2.06</v>
      </c>
      <c r="J161" s="7">
        <v>3.44</v>
      </c>
      <c r="K161" s="7">
        <v>1.75</v>
      </c>
      <c r="L161" s="7">
        <v>0.47</v>
      </c>
      <c r="M161" s="7">
        <v>81.63</v>
      </c>
      <c r="N161" s="7">
        <v>100</v>
      </c>
      <c r="AB161" s="5" t="s">
        <v>42</v>
      </c>
      <c r="AC161" s="1">
        <f t="shared" si="220"/>
        <v>5.0000000000000001E-4</v>
      </c>
      <c r="AD161" s="1">
        <f t="shared" si="221"/>
        <v>5.0000000000000001E-4</v>
      </c>
      <c r="AE161" s="1">
        <f t="shared" si="222"/>
        <v>5.0000000000000001E-4</v>
      </c>
      <c r="AF161" s="1">
        <f t="shared" si="223"/>
        <v>5.0000000000000001E-4</v>
      </c>
      <c r="AG161" s="1">
        <f t="shared" si="224"/>
        <v>5.0000000000000001E-4</v>
      </c>
      <c r="AH161" s="1">
        <f t="shared" si="225"/>
        <v>2.0499999999999997E-2</v>
      </c>
      <c r="AI161" s="1">
        <v>0</v>
      </c>
      <c r="AJ161" s="1">
        <f t="shared" si="226"/>
        <v>8.7499999999999994E-2</v>
      </c>
      <c r="AK161" s="1">
        <f t="shared" si="227"/>
        <v>9.7000000000000003E-3</v>
      </c>
      <c r="AL161" s="1">
        <f t="shared" si="228"/>
        <v>5.0000000000000001E-4</v>
      </c>
      <c r="AM161" s="1">
        <f t="shared" si="229"/>
        <v>0.2036</v>
      </c>
      <c r="AN161" s="1">
        <f t="shared" si="230"/>
        <v>5.8499999999999996E-2</v>
      </c>
      <c r="AO161" s="1">
        <f t="shared" si="231"/>
        <v>0.61719999999999997</v>
      </c>
      <c r="AQ161" s="5" t="s">
        <v>42</v>
      </c>
      <c r="AR161" s="1">
        <f t="shared" si="232"/>
        <v>9.1999999999999998E-3</v>
      </c>
      <c r="AS161" s="1">
        <f t="shared" si="233"/>
        <v>9.300000000000001E-3</v>
      </c>
      <c r="AT161" s="1">
        <f t="shared" si="234"/>
        <v>4.1599999999999998E-2</v>
      </c>
      <c r="AU161" s="1">
        <f t="shared" si="235"/>
        <v>4.0000000000000002E-4</v>
      </c>
      <c r="AV161" s="1">
        <f t="shared" si="236"/>
        <v>1.7299999999999999E-2</v>
      </c>
      <c r="AW161" s="1">
        <f t="shared" si="237"/>
        <v>1.9299999999999998E-2</v>
      </c>
      <c r="AX161" s="1">
        <v>0</v>
      </c>
      <c r="AY161" s="1">
        <f t="shared" si="238"/>
        <v>0.12619999999999998</v>
      </c>
      <c r="AZ161" s="1">
        <f t="shared" si="239"/>
        <v>2.41E-2</v>
      </c>
      <c r="BA161" s="1">
        <f t="shared" si="240"/>
        <v>9.300000000000001E-3</v>
      </c>
      <c r="BB161" s="1">
        <f t="shared" si="241"/>
        <v>0.21609999999999999</v>
      </c>
      <c r="BC161" s="1">
        <f t="shared" si="242"/>
        <v>1.84E-2</v>
      </c>
      <c r="BD161" s="1">
        <f t="shared" si="243"/>
        <v>0.50859999999999994</v>
      </c>
    </row>
    <row r="162" spans="1:56">
      <c r="A162" s="7">
        <v>5</v>
      </c>
      <c r="B162" s="7">
        <v>0.36</v>
      </c>
      <c r="C162" s="7">
        <v>1.77</v>
      </c>
      <c r="D162" s="7">
        <v>1.24</v>
      </c>
      <c r="E162" s="7">
        <v>0.73</v>
      </c>
      <c r="F162" s="7">
        <v>0.37</v>
      </c>
      <c r="G162" s="7">
        <v>0.56000000000000005</v>
      </c>
      <c r="H162" s="7">
        <v>5.64</v>
      </c>
      <c r="I162" s="7">
        <v>0.9</v>
      </c>
      <c r="J162" s="7">
        <v>4</v>
      </c>
      <c r="K162" s="7">
        <v>3.01</v>
      </c>
      <c r="L162" s="7">
        <v>0.56999999999999995</v>
      </c>
      <c r="M162" s="7">
        <v>80.849999999999994</v>
      </c>
      <c r="N162" s="7">
        <v>100</v>
      </c>
      <c r="AB162" s="5" t="s">
        <v>43</v>
      </c>
      <c r="AC162" s="1">
        <f t="shared" si="220"/>
        <v>5.9999999999999995E-4</v>
      </c>
      <c r="AD162" s="1">
        <f t="shared" si="221"/>
        <v>2.9600000000000001E-2</v>
      </c>
      <c r="AE162" s="1">
        <f t="shared" si="222"/>
        <v>5.9999999999999995E-4</v>
      </c>
      <c r="AF162" s="1">
        <f t="shared" si="223"/>
        <v>5.9999999999999995E-4</v>
      </c>
      <c r="AG162" s="1">
        <f t="shared" si="224"/>
        <v>1.29E-2</v>
      </c>
      <c r="AH162" s="1">
        <f t="shared" si="225"/>
        <v>1.37E-2</v>
      </c>
      <c r="AI162" s="1">
        <v>0</v>
      </c>
      <c r="AJ162" s="1">
        <f t="shared" si="226"/>
        <v>7.8399999999999997E-2</v>
      </c>
      <c r="AK162" s="1">
        <f t="shared" si="227"/>
        <v>5.9999999999999995E-4</v>
      </c>
      <c r="AL162" s="1">
        <f t="shared" si="228"/>
        <v>5.9999999999999995E-4</v>
      </c>
      <c r="AM162" s="1">
        <f t="shared" si="229"/>
        <v>0.1431</v>
      </c>
      <c r="AN162" s="1">
        <f t="shared" si="230"/>
        <v>5.2499999999999998E-2</v>
      </c>
      <c r="AO162" s="1">
        <f t="shared" si="231"/>
        <v>0.66650000000000009</v>
      </c>
      <c r="AQ162" s="5" t="s">
        <v>43</v>
      </c>
      <c r="AR162" s="1">
        <f t="shared" si="232"/>
        <v>5.9999999999999995E-4</v>
      </c>
      <c r="AS162" s="1">
        <f t="shared" si="233"/>
        <v>5.9999999999999995E-4</v>
      </c>
      <c r="AT162" s="1">
        <f t="shared" si="234"/>
        <v>1.1599999999999999E-2</v>
      </c>
      <c r="AU162" s="1">
        <f t="shared" si="235"/>
        <v>5.9999999999999995E-4</v>
      </c>
      <c r="AV162" s="1">
        <f t="shared" si="236"/>
        <v>1.21E-2</v>
      </c>
      <c r="AW162" s="1">
        <f t="shared" si="237"/>
        <v>2.46E-2</v>
      </c>
      <c r="AX162" s="1">
        <v>0</v>
      </c>
      <c r="AY162" s="1">
        <f t="shared" si="238"/>
        <v>7.5999999999999998E-2</v>
      </c>
      <c r="AZ162" s="1">
        <f t="shared" si="239"/>
        <v>3.56E-2</v>
      </c>
      <c r="BA162" s="1">
        <f t="shared" si="240"/>
        <v>5.9999999999999995E-4</v>
      </c>
      <c r="BB162" s="1">
        <f t="shared" si="241"/>
        <v>0.1515</v>
      </c>
      <c r="BC162" s="1">
        <f t="shared" si="242"/>
        <v>5.0900000000000001E-2</v>
      </c>
      <c r="BD162" s="1">
        <f t="shared" si="243"/>
        <v>0.6351</v>
      </c>
    </row>
    <row r="163" spans="1:56">
      <c r="A163" s="7">
        <v>10</v>
      </c>
      <c r="B163" s="7">
        <v>0.48</v>
      </c>
      <c r="C163" s="7">
        <v>1.85</v>
      </c>
      <c r="D163" s="7">
        <v>1.38</v>
      </c>
      <c r="E163" s="7">
        <v>0.47</v>
      </c>
      <c r="F163" s="7">
        <v>0.69</v>
      </c>
      <c r="G163" s="7">
        <v>0.7</v>
      </c>
      <c r="H163" s="7">
        <v>2.79</v>
      </c>
      <c r="I163" s="7">
        <v>0.89</v>
      </c>
      <c r="J163" s="7">
        <v>3.46</v>
      </c>
      <c r="K163" s="7">
        <v>0.71</v>
      </c>
      <c r="L163" s="7">
        <v>1.63</v>
      </c>
      <c r="M163" s="7">
        <v>84.94</v>
      </c>
      <c r="N163" s="7">
        <v>100</v>
      </c>
      <c r="AB163" s="5" t="s">
        <v>44</v>
      </c>
      <c r="AC163" s="1">
        <f t="shared" si="220"/>
        <v>8.9999999999999998E-4</v>
      </c>
      <c r="AD163" s="1">
        <f t="shared" si="221"/>
        <v>8.9999999999999998E-4</v>
      </c>
      <c r="AE163" s="1">
        <f t="shared" si="222"/>
        <v>8.9999999999999998E-4</v>
      </c>
      <c r="AF163" s="1">
        <f t="shared" si="223"/>
        <v>8.9999999999999998E-4</v>
      </c>
      <c r="AG163" s="1">
        <f t="shared" si="224"/>
        <v>5.0999999999999997E-2</v>
      </c>
      <c r="AH163" s="1">
        <f t="shared" si="225"/>
        <v>8.9999999999999998E-4</v>
      </c>
      <c r="AI163" s="1">
        <v>0</v>
      </c>
      <c r="AJ163" s="1">
        <f t="shared" si="226"/>
        <v>5.3200000000000004E-2</v>
      </c>
      <c r="AK163" s="1">
        <f t="shared" si="227"/>
        <v>8.9999999999999998E-4</v>
      </c>
      <c r="AL163" s="1">
        <f t="shared" si="228"/>
        <v>8.9999999999999998E-4</v>
      </c>
      <c r="AM163" s="1">
        <f t="shared" si="229"/>
        <v>7.0599999999999996E-2</v>
      </c>
      <c r="AN163" s="1">
        <f t="shared" si="230"/>
        <v>1.83E-2</v>
      </c>
      <c r="AO163" s="1">
        <f t="shared" si="231"/>
        <v>0.80079999999999996</v>
      </c>
      <c r="AQ163" s="5" t="s">
        <v>44</v>
      </c>
      <c r="AR163" s="1">
        <f t="shared" si="232"/>
        <v>8.0000000000000004E-4</v>
      </c>
      <c r="AS163" s="1">
        <f t="shared" si="233"/>
        <v>8.0000000000000004E-4</v>
      </c>
      <c r="AT163" s="1">
        <f t="shared" si="234"/>
        <v>3.5099999999999999E-2</v>
      </c>
      <c r="AU163" s="1">
        <f t="shared" si="235"/>
        <v>1.7399999999999999E-2</v>
      </c>
      <c r="AV163" s="1">
        <f t="shared" si="236"/>
        <v>8.0000000000000004E-4</v>
      </c>
      <c r="AW163" s="1">
        <f t="shared" si="237"/>
        <v>3.1E-2</v>
      </c>
      <c r="AX163" s="1">
        <v>0</v>
      </c>
      <c r="AY163" s="1">
        <f t="shared" si="238"/>
        <v>5.0900000000000001E-2</v>
      </c>
      <c r="AZ163" s="1">
        <f t="shared" si="239"/>
        <v>8.0000000000000004E-4</v>
      </c>
      <c r="BA163" s="1">
        <f t="shared" si="240"/>
        <v>8.0000000000000004E-4</v>
      </c>
      <c r="BB163" s="1">
        <f t="shared" si="241"/>
        <v>0.16760000000000003</v>
      </c>
      <c r="BC163" s="1">
        <f t="shared" si="242"/>
        <v>5.0900000000000001E-2</v>
      </c>
      <c r="BD163" s="1">
        <f t="shared" si="243"/>
        <v>0.6431</v>
      </c>
    </row>
    <row r="164" spans="1:56">
      <c r="A164" s="7">
        <v>15</v>
      </c>
      <c r="B164" s="7">
        <v>0.9</v>
      </c>
      <c r="C164" s="7">
        <v>2.66</v>
      </c>
      <c r="D164" s="7">
        <v>1.38</v>
      </c>
      <c r="E164" s="7">
        <v>1.22</v>
      </c>
      <c r="F164" s="7">
        <v>1.0900000000000001</v>
      </c>
      <c r="G164" s="7">
        <v>0.36</v>
      </c>
      <c r="H164" s="7">
        <v>4.5199999999999996</v>
      </c>
      <c r="I164" s="7">
        <v>0.71</v>
      </c>
      <c r="J164" s="7">
        <v>2.73</v>
      </c>
      <c r="K164" s="7">
        <v>1.74</v>
      </c>
      <c r="L164" s="7">
        <v>0.88</v>
      </c>
      <c r="M164" s="7">
        <v>81.819999999999993</v>
      </c>
      <c r="N164" s="7">
        <v>100</v>
      </c>
      <c r="AB164" s="5" t="s">
        <v>45</v>
      </c>
      <c r="AC164" s="1">
        <f t="shared" si="220"/>
        <v>1.1999999999999999E-3</v>
      </c>
      <c r="AD164" s="1">
        <f t="shared" si="221"/>
        <v>1.9400000000000001E-2</v>
      </c>
      <c r="AE164" s="1">
        <f t="shared" si="222"/>
        <v>1.9900000000000001E-2</v>
      </c>
      <c r="AF164" s="1">
        <f t="shared" si="223"/>
        <v>1.1999999999999999E-3</v>
      </c>
      <c r="AG164" s="1">
        <f t="shared" si="224"/>
        <v>1.1999999999999999E-3</v>
      </c>
      <c r="AH164" s="1">
        <f t="shared" si="225"/>
        <v>2.1299999999999999E-2</v>
      </c>
      <c r="AI164" s="1">
        <v>0</v>
      </c>
      <c r="AJ164" s="1">
        <f t="shared" si="226"/>
        <v>7.17E-2</v>
      </c>
      <c r="AK164" s="1">
        <f t="shared" si="227"/>
        <v>1.1999999999999999E-3</v>
      </c>
      <c r="AL164" s="1">
        <f t="shared" si="228"/>
        <v>1.1999999999999999E-3</v>
      </c>
      <c r="AM164" s="1">
        <f t="shared" si="229"/>
        <v>9.5199999999999993E-2</v>
      </c>
      <c r="AN164" s="1">
        <f t="shared" si="230"/>
        <v>2.4700000000000003E-2</v>
      </c>
      <c r="AO164" s="1">
        <f t="shared" si="231"/>
        <v>0.7419</v>
      </c>
      <c r="AQ164" s="5" t="s">
        <v>45</v>
      </c>
      <c r="AR164" s="1">
        <f t="shared" si="232"/>
        <v>1E-3</v>
      </c>
      <c r="AS164" s="1">
        <f t="shared" si="233"/>
        <v>1.55E-2</v>
      </c>
      <c r="AT164" s="1">
        <f t="shared" si="234"/>
        <v>4.1700000000000001E-2</v>
      </c>
      <c r="AU164" s="1">
        <f t="shared" si="235"/>
        <v>4.0800000000000003E-2</v>
      </c>
      <c r="AV164" s="1">
        <f t="shared" si="236"/>
        <v>1.7600000000000001E-2</v>
      </c>
      <c r="AW164" s="1">
        <f t="shared" si="237"/>
        <v>5.1500000000000004E-2</v>
      </c>
      <c r="AX164" s="1">
        <v>0</v>
      </c>
      <c r="AY164" s="1">
        <f t="shared" si="238"/>
        <v>0.10060000000000001</v>
      </c>
      <c r="AZ164" s="1">
        <f t="shared" si="239"/>
        <v>1.72E-2</v>
      </c>
      <c r="BA164" s="1">
        <f t="shared" si="240"/>
        <v>1E-3</v>
      </c>
      <c r="BB164" s="1">
        <f t="shared" si="241"/>
        <v>0.20019999999999999</v>
      </c>
      <c r="BC164" s="1">
        <f t="shared" si="242"/>
        <v>1E-3</v>
      </c>
      <c r="BD164" s="1">
        <f t="shared" si="243"/>
        <v>0.51200000000000001</v>
      </c>
    </row>
    <row r="165" spans="1:56">
      <c r="A165" s="7">
        <v>20</v>
      </c>
      <c r="B165" s="7">
        <v>0.38</v>
      </c>
      <c r="C165" s="7">
        <v>2.61</v>
      </c>
      <c r="D165" s="7">
        <v>2.29</v>
      </c>
      <c r="E165" s="7">
        <v>0.36</v>
      </c>
      <c r="F165" s="7">
        <v>0.73</v>
      </c>
      <c r="G165" s="7">
        <v>0.19</v>
      </c>
      <c r="H165" s="7">
        <v>5.09</v>
      </c>
      <c r="I165" s="7">
        <v>1.71</v>
      </c>
      <c r="J165" s="7">
        <v>2.1800000000000002</v>
      </c>
      <c r="K165" s="7">
        <v>1.82</v>
      </c>
      <c r="L165" s="7">
        <v>1.28</v>
      </c>
      <c r="M165" s="7">
        <v>81.36</v>
      </c>
      <c r="N165" s="7">
        <v>100</v>
      </c>
      <c r="AB165" s="5" t="s">
        <v>46</v>
      </c>
      <c r="AC165" s="1">
        <f t="shared" si="220"/>
        <v>2E-3</v>
      </c>
      <c r="AD165" s="1">
        <f t="shared" si="221"/>
        <v>2E-3</v>
      </c>
      <c r="AE165" s="1">
        <f t="shared" si="222"/>
        <v>6.4100000000000004E-2</v>
      </c>
      <c r="AF165" s="1">
        <f t="shared" si="223"/>
        <v>2E-3</v>
      </c>
      <c r="AG165" s="1">
        <f t="shared" si="224"/>
        <v>2E-3</v>
      </c>
      <c r="AH165" s="1">
        <f t="shared" si="225"/>
        <v>5.1500000000000004E-2</v>
      </c>
      <c r="AI165" s="1">
        <v>0</v>
      </c>
      <c r="AJ165" s="1">
        <f t="shared" si="226"/>
        <v>2E-3</v>
      </c>
      <c r="AK165" s="1">
        <f t="shared" si="227"/>
        <v>2E-3</v>
      </c>
      <c r="AL165" s="1">
        <f t="shared" si="228"/>
        <v>2E-3</v>
      </c>
      <c r="AM165" s="1">
        <f t="shared" si="229"/>
        <v>8.3299999999999999E-2</v>
      </c>
      <c r="AN165" s="1">
        <f t="shared" si="230"/>
        <v>2E-3</v>
      </c>
      <c r="AO165" s="1">
        <f t="shared" si="231"/>
        <v>0.78489999999999993</v>
      </c>
      <c r="AQ165" s="5" t="s">
        <v>46</v>
      </c>
      <c r="AR165" s="1">
        <f t="shared" si="232"/>
        <v>1.1999999999999999E-3</v>
      </c>
      <c r="AS165" s="1">
        <f t="shared" si="233"/>
        <v>1.1999999999999999E-3</v>
      </c>
      <c r="AT165" s="1">
        <f t="shared" si="234"/>
        <v>3.2799999999999996E-2</v>
      </c>
      <c r="AU165" s="1">
        <f t="shared" si="235"/>
        <v>2.9900000000000003E-2</v>
      </c>
      <c r="AV165" s="1">
        <f t="shared" si="236"/>
        <v>1.1999999999999999E-3</v>
      </c>
      <c r="AW165" s="1">
        <f t="shared" si="237"/>
        <v>1.1999999999999999E-3</v>
      </c>
      <c r="AX165" s="1">
        <v>0</v>
      </c>
      <c r="AY165" s="1">
        <f t="shared" si="238"/>
        <v>7.5600000000000001E-2</v>
      </c>
      <c r="AZ165" s="1">
        <f t="shared" si="239"/>
        <v>7.9600000000000004E-2</v>
      </c>
      <c r="BA165" s="1">
        <f t="shared" si="240"/>
        <v>1.1999999999999999E-3</v>
      </c>
      <c r="BB165" s="1">
        <f t="shared" si="241"/>
        <v>0.12520000000000001</v>
      </c>
      <c r="BC165" s="1">
        <f t="shared" si="242"/>
        <v>5.0799999999999998E-2</v>
      </c>
      <c r="BD165" s="1">
        <f t="shared" si="243"/>
        <v>0.59970000000000001</v>
      </c>
    </row>
    <row r="166" spans="1:56">
      <c r="A166" s="7">
        <v>25</v>
      </c>
      <c r="B166" s="7">
        <v>0.01</v>
      </c>
      <c r="C166" s="7">
        <v>1.51</v>
      </c>
      <c r="D166" s="7">
        <v>1.37</v>
      </c>
      <c r="E166" s="7">
        <v>1.1200000000000001</v>
      </c>
      <c r="F166" s="7">
        <v>0.22</v>
      </c>
      <c r="G166" s="7">
        <v>0.64</v>
      </c>
      <c r="H166" s="7">
        <v>5.39</v>
      </c>
      <c r="I166" s="7">
        <v>1.41</v>
      </c>
      <c r="J166" s="7">
        <v>3.05</v>
      </c>
      <c r="K166" s="7">
        <v>0.44</v>
      </c>
      <c r="L166" s="7">
        <v>1.3</v>
      </c>
      <c r="M166" s="7">
        <v>83.54</v>
      </c>
      <c r="N166" s="7">
        <v>100</v>
      </c>
      <c r="AB166" s="5" t="s">
        <v>47</v>
      </c>
      <c r="AC166" s="1">
        <f t="shared" si="220"/>
        <v>8.9999999999999998E-4</v>
      </c>
      <c r="AD166" s="1">
        <f t="shared" si="221"/>
        <v>8.9999999999999998E-4</v>
      </c>
      <c r="AE166" s="1">
        <f t="shared" si="222"/>
        <v>8.9999999999999998E-4</v>
      </c>
      <c r="AF166" s="1">
        <f t="shared" si="223"/>
        <v>8.9999999999999998E-4</v>
      </c>
      <c r="AG166" s="1">
        <f t="shared" si="224"/>
        <v>8.9999999999999998E-4</v>
      </c>
      <c r="AH166" s="1">
        <f t="shared" si="225"/>
        <v>8.9999999999999998E-4</v>
      </c>
      <c r="AI166" s="1">
        <v>0</v>
      </c>
      <c r="AJ166" s="1">
        <f t="shared" si="226"/>
        <v>8.7499999999999994E-2</v>
      </c>
      <c r="AK166" s="1">
        <f t="shared" si="227"/>
        <v>1.8200000000000001E-2</v>
      </c>
      <c r="AL166" s="1">
        <f t="shared" si="228"/>
        <v>8.9999999999999998E-4</v>
      </c>
      <c r="AM166" s="1">
        <f t="shared" si="229"/>
        <v>0.1741</v>
      </c>
      <c r="AN166" s="1">
        <f t="shared" si="230"/>
        <v>1.8200000000000001E-2</v>
      </c>
      <c r="AO166" s="1">
        <f t="shared" si="231"/>
        <v>0.69590000000000007</v>
      </c>
      <c r="AQ166" s="5" t="s">
        <v>47</v>
      </c>
      <c r="AR166" s="1">
        <f t="shared" si="232"/>
        <v>5.9999999999999995E-4</v>
      </c>
      <c r="AS166" s="1">
        <f t="shared" si="233"/>
        <v>5.9999999999999995E-4</v>
      </c>
      <c r="AT166" s="1">
        <f t="shared" si="234"/>
        <v>1.1200000000000002E-2</v>
      </c>
      <c r="AU166" s="1">
        <f t="shared" si="235"/>
        <v>1.3600000000000001E-2</v>
      </c>
      <c r="AV166" s="1">
        <f t="shared" si="236"/>
        <v>5.9999999999999995E-4</v>
      </c>
      <c r="AW166" s="1">
        <f t="shared" si="237"/>
        <v>2.9100000000000001E-2</v>
      </c>
      <c r="AX166" s="1">
        <v>0</v>
      </c>
      <c r="AY166" s="1">
        <f t="shared" si="238"/>
        <v>7.8299999999999995E-2</v>
      </c>
      <c r="AZ166" s="1">
        <f t="shared" si="239"/>
        <v>5.9999999999999995E-4</v>
      </c>
      <c r="BA166" s="1">
        <f t="shared" si="240"/>
        <v>5.9999999999999995E-4</v>
      </c>
      <c r="BB166" s="1">
        <f t="shared" si="241"/>
        <v>6.54E-2</v>
      </c>
      <c r="BC166" s="1">
        <f t="shared" si="242"/>
        <v>1.3600000000000001E-2</v>
      </c>
      <c r="BD166" s="1">
        <f t="shared" si="243"/>
        <v>0.78549999999999998</v>
      </c>
    </row>
    <row r="167" spans="1:56">
      <c r="A167" s="7">
        <v>30</v>
      </c>
      <c r="B167" s="7">
        <v>0.33</v>
      </c>
      <c r="C167" s="7">
        <v>1.3</v>
      </c>
      <c r="D167" s="7">
        <v>1.73</v>
      </c>
      <c r="E167" s="7">
        <v>2.06</v>
      </c>
      <c r="F167" s="7">
        <v>0.68</v>
      </c>
      <c r="G167" s="7">
        <v>0.34</v>
      </c>
      <c r="H167" s="7">
        <v>3.39</v>
      </c>
      <c r="I167" s="7">
        <v>1.04</v>
      </c>
      <c r="J167" s="7">
        <v>3.79</v>
      </c>
      <c r="K167" s="7">
        <v>3.05</v>
      </c>
      <c r="L167" s="7">
        <v>0.69</v>
      </c>
      <c r="M167" s="7">
        <v>81.59</v>
      </c>
      <c r="N167" s="7">
        <v>100</v>
      </c>
    </row>
    <row r="168" spans="1:56">
      <c r="A168" s="7">
        <v>35</v>
      </c>
      <c r="B168" s="7">
        <v>1.1399999999999999</v>
      </c>
      <c r="C168" s="7">
        <v>0.66</v>
      </c>
      <c r="D168" s="7">
        <v>2.75</v>
      </c>
      <c r="E168" s="7">
        <v>0.02</v>
      </c>
      <c r="F168" s="7">
        <v>2.0299999999999998</v>
      </c>
      <c r="G168" s="7">
        <v>0.02</v>
      </c>
      <c r="H168" s="7">
        <v>2.69</v>
      </c>
      <c r="I168" s="7">
        <v>1.84</v>
      </c>
      <c r="J168" s="7">
        <v>4.7300000000000004</v>
      </c>
      <c r="K168" s="7">
        <v>0.78</v>
      </c>
      <c r="L168" s="7">
        <v>0.78</v>
      </c>
      <c r="M168" s="7">
        <v>82.57</v>
      </c>
      <c r="N168" s="7">
        <v>100</v>
      </c>
    </row>
    <row r="169" spans="1:56">
      <c r="A169" s="7">
        <v>40</v>
      </c>
      <c r="B169" s="7">
        <v>0.45</v>
      </c>
      <c r="C169" s="7">
        <v>0.03</v>
      </c>
      <c r="D169" s="7">
        <v>1.03</v>
      </c>
      <c r="E169" s="7">
        <v>0.55000000000000004</v>
      </c>
      <c r="F169" s="7">
        <v>0.54</v>
      </c>
      <c r="G169" s="7">
        <v>0.03</v>
      </c>
      <c r="H169" s="7">
        <v>4.1399999999999997</v>
      </c>
      <c r="I169" s="7">
        <v>0.5</v>
      </c>
      <c r="J169" s="7">
        <v>3.14</v>
      </c>
      <c r="K169" s="7">
        <v>0.03</v>
      </c>
      <c r="L169" s="7">
        <v>0.03</v>
      </c>
      <c r="M169" s="7">
        <v>89.55</v>
      </c>
      <c r="N169" s="7">
        <v>100</v>
      </c>
      <c r="AB169" s="8" t="str">
        <f>CONCATENATE(A386,"",B386," ",C386," ",D386," ",E386," ",F386," ",G386," ",H386," ",I386)</f>
        <v xml:space="preserve">-&gt;m_from = Dakhlett Nouadibou, m_male = Female </v>
      </c>
      <c r="AQ169" s="8" t="str">
        <f>CONCATENATE(A409,"",B409," ",C409," ",D409," ",E409," ",F409," ",G409," ",H409," ",I409)</f>
        <v xml:space="preserve">-&gt;m_from = Dakhlett Nouadibou, m_male = Male </v>
      </c>
    </row>
    <row r="170" spans="1:56">
      <c r="A170" s="7">
        <v>45</v>
      </c>
      <c r="B170" s="7">
        <v>0.03</v>
      </c>
      <c r="C170" s="7">
        <v>0.03</v>
      </c>
      <c r="D170" s="7">
        <v>0.69</v>
      </c>
      <c r="E170" s="7">
        <v>0.7</v>
      </c>
      <c r="F170" s="7">
        <v>0.03</v>
      </c>
      <c r="G170" s="7">
        <v>0.74</v>
      </c>
      <c r="H170" s="7">
        <v>1.35</v>
      </c>
      <c r="I170" s="7">
        <v>0.7</v>
      </c>
      <c r="J170" s="7">
        <v>2</v>
      </c>
      <c r="K170" s="7">
        <v>0.69</v>
      </c>
      <c r="L170" s="7">
        <v>0.03</v>
      </c>
      <c r="M170" s="7">
        <v>92.99</v>
      </c>
      <c r="N170" s="7">
        <v>100</v>
      </c>
      <c r="AB170" s="2" t="str">
        <f>CONCATENATE(A387,"",B387," ",C387," ",D387," ",E387," ",F387," ",G387," ",H387," ",I387)</f>
        <v xml:space="preserve">       </v>
      </c>
      <c r="AQ170" s="2" t="str">
        <f>CONCATENATE(A410,"",B410," ",C410," ",D410," ",E410," ",F410," ",G410," ",H410," ",I410)</f>
        <v xml:space="preserve">       </v>
      </c>
    </row>
    <row r="171" spans="1:56">
      <c r="A171" s="7">
        <v>50</v>
      </c>
      <c r="B171" s="7">
        <v>0.03</v>
      </c>
      <c r="C171" s="7">
        <v>1.65</v>
      </c>
      <c r="D171" s="7">
        <v>0.03</v>
      </c>
      <c r="E171" s="7">
        <v>0.62</v>
      </c>
      <c r="F171" s="7">
        <v>0.03</v>
      </c>
      <c r="G171" s="7">
        <v>0.03</v>
      </c>
      <c r="H171" s="7">
        <v>2.81</v>
      </c>
      <c r="I171" s="7">
        <v>1.75</v>
      </c>
      <c r="J171" s="7">
        <v>1.2</v>
      </c>
      <c r="K171" s="7">
        <v>0.73</v>
      </c>
      <c r="L171" s="7">
        <v>0.03</v>
      </c>
      <c r="M171" s="7">
        <v>91.07</v>
      </c>
      <c r="N171" s="7">
        <v>100</v>
      </c>
      <c r="AB171" s="5"/>
      <c r="AC171" s="5" t="s">
        <v>22</v>
      </c>
      <c r="AD171" s="5" t="s">
        <v>23</v>
      </c>
      <c r="AE171" s="5" t="s">
        <v>24</v>
      </c>
      <c r="AF171" s="5" t="s">
        <v>25</v>
      </c>
      <c r="AG171" s="5" t="s">
        <v>26</v>
      </c>
      <c r="AH171" s="5" t="s">
        <v>27</v>
      </c>
      <c r="AI171" s="5" t="s">
        <v>28</v>
      </c>
      <c r="AJ171" s="5" t="s">
        <v>29</v>
      </c>
      <c r="AK171" s="5" t="s">
        <v>30</v>
      </c>
      <c r="AL171" s="5" t="s">
        <v>31</v>
      </c>
      <c r="AM171" s="5" t="s">
        <v>32</v>
      </c>
      <c r="AN171" s="5" t="s">
        <v>33</v>
      </c>
      <c r="AO171" s="5" t="s">
        <v>34</v>
      </c>
      <c r="AQ171" s="5"/>
      <c r="AR171" s="5" t="s">
        <v>22</v>
      </c>
      <c r="AS171" s="5" t="s">
        <v>23</v>
      </c>
      <c r="AT171" s="5" t="s">
        <v>24</v>
      </c>
      <c r="AU171" s="5" t="s">
        <v>25</v>
      </c>
      <c r="AV171" s="5" t="s">
        <v>26</v>
      </c>
      <c r="AW171" s="5" t="s">
        <v>27</v>
      </c>
      <c r="AX171" s="5" t="s">
        <v>28</v>
      </c>
      <c r="AY171" s="5" t="s">
        <v>29</v>
      </c>
      <c r="AZ171" s="5" t="s">
        <v>30</v>
      </c>
      <c r="BA171" s="5" t="s">
        <v>31</v>
      </c>
      <c r="BB171" s="5" t="s">
        <v>32</v>
      </c>
      <c r="BC171" s="5" t="s">
        <v>33</v>
      </c>
      <c r="BD171" s="5" t="s">
        <v>34</v>
      </c>
    </row>
    <row r="172" spans="1:56">
      <c r="A172" s="7">
        <v>55</v>
      </c>
      <c r="B172" s="7">
        <v>0.04</v>
      </c>
      <c r="C172" s="7">
        <v>0.04</v>
      </c>
      <c r="D172" s="7">
        <v>1.42</v>
      </c>
      <c r="E172" s="7">
        <v>0.04</v>
      </c>
      <c r="F172" s="7">
        <v>0.04</v>
      </c>
      <c r="G172" s="7">
        <v>0.04</v>
      </c>
      <c r="H172" s="7">
        <v>1.55</v>
      </c>
      <c r="I172" s="7">
        <v>1.7</v>
      </c>
      <c r="J172" s="7">
        <v>1.93</v>
      </c>
      <c r="K172" s="7">
        <v>0.79</v>
      </c>
      <c r="L172" s="7">
        <v>0.04</v>
      </c>
      <c r="M172" s="7">
        <v>92.39</v>
      </c>
      <c r="N172" s="7">
        <v>100</v>
      </c>
      <c r="AB172" s="5" t="s">
        <v>35</v>
      </c>
      <c r="AC172" s="1">
        <f t="shared" ref="AC172:AC184" si="244">B391/100</f>
        <v>1.3100000000000001E-2</v>
      </c>
      <c r="AD172" s="1">
        <f t="shared" ref="AD172:AD184" si="245">C391/100</f>
        <v>1.66E-2</v>
      </c>
      <c r="AE172" s="1">
        <f t="shared" ref="AE172:AE184" si="246">D391/100</f>
        <v>1.5700000000000002E-2</v>
      </c>
      <c r="AF172" s="1">
        <f t="shared" ref="AF172:AF184" si="247">E391/100</f>
        <v>3.8900000000000004E-2</v>
      </c>
      <c r="AG172" s="1">
        <f t="shared" ref="AG172:AG184" si="248">F391/100</f>
        <v>6.9199999999999998E-2</v>
      </c>
      <c r="AH172" s="1">
        <f t="shared" ref="AH172:AH184" si="249">G391/100</f>
        <v>4.5899999999999996E-2</v>
      </c>
      <c r="AI172" s="1">
        <f t="shared" ref="AI172:AI184" si="250">H391/100</f>
        <v>6.4299999999999996E-2</v>
      </c>
      <c r="AJ172" s="1">
        <v>0</v>
      </c>
      <c r="AK172" s="1">
        <f t="shared" ref="AK172:AK184" si="251">I391/100</f>
        <v>2.3099999999999999E-2</v>
      </c>
      <c r="AL172" s="1">
        <f t="shared" ref="AL172:AL184" si="252">J391/100</f>
        <v>6.9999999999999993E-3</v>
      </c>
      <c r="AM172" s="1">
        <f t="shared" ref="AM172:AM184" si="253">K391/100</f>
        <v>0.1202</v>
      </c>
      <c r="AN172" s="1">
        <f t="shared" ref="AN172:AN184" si="254">L391/100</f>
        <v>1.6E-2</v>
      </c>
      <c r="AO172" s="1">
        <f t="shared" ref="AO172:AO184" si="255">M391/100</f>
        <v>0.57020000000000004</v>
      </c>
      <c r="AQ172" s="5" t="s">
        <v>35</v>
      </c>
      <c r="AR172" s="1">
        <f t="shared" ref="AR172:AR184" si="256">B414/100</f>
        <v>1.6799999999999999E-2</v>
      </c>
      <c r="AS172" s="1">
        <f t="shared" ref="AS172:AS184" si="257">C414/100</f>
        <v>1.9799999999999998E-2</v>
      </c>
      <c r="AT172" s="1">
        <f t="shared" ref="AT172:AT184" si="258">D414/100</f>
        <v>3.4999999999999996E-3</v>
      </c>
      <c r="AU172" s="1">
        <f t="shared" ref="AU172:AU184" si="259">E414/100</f>
        <v>3.5400000000000001E-2</v>
      </c>
      <c r="AV172" s="1">
        <f t="shared" ref="AV172:AV184" si="260">F414/100</f>
        <v>7.17E-2</v>
      </c>
      <c r="AW172" s="1">
        <f t="shared" ref="AW172:AW184" si="261">G414/100</f>
        <v>6.8900000000000003E-2</v>
      </c>
      <c r="AX172" s="1">
        <f t="shared" ref="AX172:AX184" si="262">H414/100</f>
        <v>4.0199999999999993E-2</v>
      </c>
      <c r="AY172" s="1">
        <v>0</v>
      </c>
      <c r="AZ172" s="1">
        <f t="shared" ref="AZ172:AZ184" si="263">I414/100</f>
        <v>3.1899999999999998E-2</v>
      </c>
      <c r="BA172" s="1">
        <f t="shared" ref="BA172:BA184" si="264">J414/100</f>
        <v>3.4999999999999996E-3</v>
      </c>
      <c r="BB172" s="1">
        <f t="shared" ref="BB172:BB184" si="265">K414/100</f>
        <v>0.1419</v>
      </c>
      <c r="BC172" s="1">
        <f t="shared" ref="BC172:BC184" si="266">L414/100</f>
        <v>1.8200000000000001E-2</v>
      </c>
      <c r="BD172" s="1">
        <f t="shared" ref="BD172:BD184" si="267">M414/100</f>
        <v>0.54810000000000003</v>
      </c>
    </row>
    <row r="173" spans="1:56">
      <c r="A173" s="7">
        <v>60</v>
      </c>
      <c r="B173" s="7">
        <v>0.02</v>
      </c>
      <c r="C173" s="7">
        <v>1.87</v>
      </c>
      <c r="D173" s="7">
        <v>0.97</v>
      </c>
      <c r="E173" s="7">
        <v>0.02</v>
      </c>
      <c r="F173" s="7">
        <v>0.02</v>
      </c>
      <c r="G173" s="7">
        <v>0.48</v>
      </c>
      <c r="H173" s="7">
        <v>1.06</v>
      </c>
      <c r="I173" s="7">
        <v>0.79</v>
      </c>
      <c r="J173" s="7">
        <v>1.77</v>
      </c>
      <c r="K173" s="7">
        <v>0.36</v>
      </c>
      <c r="L173" s="7">
        <v>0.02</v>
      </c>
      <c r="M173" s="7">
        <v>92.63</v>
      </c>
      <c r="N173" s="7">
        <v>100</v>
      </c>
      <c r="AB173" s="5" t="s">
        <v>36</v>
      </c>
      <c r="AC173" s="1">
        <f t="shared" si="244"/>
        <v>2.9999999999999997E-4</v>
      </c>
      <c r="AD173" s="1">
        <f t="shared" si="245"/>
        <v>2.3399999999999997E-2</v>
      </c>
      <c r="AE173" s="1">
        <f t="shared" si="246"/>
        <v>1.7500000000000002E-2</v>
      </c>
      <c r="AF173" s="1">
        <f t="shared" si="247"/>
        <v>2.98E-2</v>
      </c>
      <c r="AG173" s="1">
        <f t="shared" si="248"/>
        <v>2.4300000000000002E-2</v>
      </c>
      <c r="AH173" s="1">
        <f t="shared" si="249"/>
        <v>3.0099999999999998E-2</v>
      </c>
      <c r="AI173" s="1">
        <f t="shared" si="250"/>
        <v>5.3899999999999997E-2</v>
      </c>
      <c r="AJ173" s="1">
        <v>0</v>
      </c>
      <c r="AK173" s="1">
        <f t="shared" si="251"/>
        <v>2.4E-2</v>
      </c>
      <c r="AL173" s="1">
        <f t="shared" si="252"/>
        <v>1.18E-2</v>
      </c>
      <c r="AM173" s="1">
        <f t="shared" si="253"/>
        <v>0.16320000000000001</v>
      </c>
      <c r="AN173" s="1">
        <f t="shared" si="254"/>
        <v>1.2800000000000001E-2</v>
      </c>
      <c r="AO173" s="1">
        <f t="shared" si="255"/>
        <v>0.60880000000000001</v>
      </c>
      <c r="AQ173" s="5" t="s">
        <v>36</v>
      </c>
      <c r="AR173" s="1">
        <f t="shared" si="256"/>
        <v>3.0800000000000001E-2</v>
      </c>
      <c r="AS173" s="1">
        <f t="shared" si="257"/>
        <v>1.7000000000000001E-2</v>
      </c>
      <c r="AT173" s="1">
        <f t="shared" si="258"/>
        <v>1.7299999999999999E-2</v>
      </c>
      <c r="AU173" s="1">
        <f t="shared" si="259"/>
        <v>2.2200000000000001E-2</v>
      </c>
      <c r="AV173" s="1">
        <f t="shared" si="260"/>
        <v>6.7099999999999993E-2</v>
      </c>
      <c r="AW173" s="1">
        <f t="shared" si="261"/>
        <v>9.3000000000000013E-2</v>
      </c>
      <c r="AX173" s="1">
        <f t="shared" si="262"/>
        <v>6.8000000000000005E-2</v>
      </c>
      <c r="AY173" s="1">
        <v>0</v>
      </c>
      <c r="AZ173" s="1">
        <f t="shared" si="263"/>
        <v>1.34E-2</v>
      </c>
      <c r="BA173" s="1">
        <f t="shared" si="264"/>
        <v>4.5999999999999999E-3</v>
      </c>
      <c r="BB173" s="1">
        <f t="shared" si="265"/>
        <v>7.7300000000000008E-2</v>
      </c>
      <c r="BC173" s="1">
        <f t="shared" si="266"/>
        <v>1.47E-2</v>
      </c>
      <c r="BD173" s="1">
        <f t="shared" si="267"/>
        <v>0.57450000000000001</v>
      </c>
    </row>
    <row r="174" spans="1:56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AB174" s="5" t="s">
        <v>37</v>
      </c>
      <c r="AC174" s="1">
        <f t="shared" si="244"/>
        <v>8.1000000000000013E-3</v>
      </c>
      <c r="AD174" s="1">
        <f t="shared" si="245"/>
        <v>8.1000000000000013E-3</v>
      </c>
      <c r="AE174" s="1">
        <f t="shared" si="246"/>
        <v>3.0899999999999997E-2</v>
      </c>
      <c r="AF174" s="1">
        <f t="shared" si="247"/>
        <v>4.5499999999999999E-2</v>
      </c>
      <c r="AG174" s="1">
        <f t="shared" si="248"/>
        <v>6.7000000000000004E-2</v>
      </c>
      <c r="AH174" s="1">
        <f t="shared" si="249"/>
        <v>6.4899999999999999E-2</v>
      </c>
      <c r="AI174" s="1">
        <f t="shared" si="250"/>
        <v>4.5599999999999995E-2</v>
      </c>
      <c r="AJ174" s="1">
        <v>0</v>
      </c>
      <c r="AK174" s="1">
        <f t="shared" si="251"/>
        <v>1.4800000000000001E-2</v>
      </c>
      <c r="AL174" s="1">
        <f t="shared" si="252"/>
        <v>1.4499999999999999E-2</v>
      </c>
      <c r="AM174" s="1">
        <f t="shared" si="253"/>
        <v>9.8699999999999996E-2</v>
      </c>
      <c r="AN174" s="1">
        <f t="shared" si="254"/>
        <v>4.0000000000000002E-4</v>
      </c>
      <c r="AO174" s="1">
        <f t="shared" si="255"/>
        <v>0.60140000000000005</v>
      </c>
      <c r="AQ174" s="5" t="s">
        <v>37</v>
      </c>
      <c r="AR174" s="1">
        <f t="shared" si="256"/>
        <v>1.1000000000000001E-2</v>
      </c>
      <c r="AS174" s="1">
        <f t="shared" si="257"/>
        <v>1.1899999999999999E-2</v>
      </c>
      <c r="AT174" s="1">
        <f t="shared" si="258"/>
        <v>5.4000000000000003E-3</v>
      </c>
      <c r="AU174" s="1">
        <f t="shared" si="259"/>
        <v>3.3700000000000001E-2</v>
      </c>
      <c r="AV174" s="1">
        <f t="shared" si="260"/>
        <v>2.7999999999999997E-2</v>
      </c>
      <c r="AW174" s="1">
        <f t="shared" si="261"/>
        <v>7.4099999999999999E-2</v>
      </c>
      <c r="AX174" s="1">
        <f t="shared" si="262"/>
        <v>6.54E-2</v>
      </c>
      <c r="AY174" s="1">
        <v>0</v>
      </c>
      <c r="AZ174" s="1">
        <f t="shared" si="263"/>
        <v>2.07E-2</v>
      </c>
      <c r="BA174" s="1">
        <f t="shared" si="264"/>
        <v>2.9999999999999997E-4</v>
      </c>
      <c r="BB174" s="1">
        <f t="shared" si="265"/>
        <v>9.2799999999999994E-2</v>
      </c>
      <c r="BC174" s="1">
        <f t="shared" si="266"/>
        <v>1.1899999999999999E-2</v>
      </c>
      <c r="BD174" s="1">
        <f t="shared" si="267"/>
        <v>0.64489999999999992</v>
      </c>
    </row>
    <row r="175" spans="1:56">
      <c r="A175" s="7" t="s">
        <v>51</v>
      </c>
      <c r="B175" s="7">
        <v>0.36</v>
      </c>
      <c r="C175" s="7">
        <v>1.76</v>
      </c>
      <c r="D175" s="7">
        <v>1.52</v>
      </c>
      <c r="E175" s="7">
        <v>0.79</v>
      </c>
      <c r="F175" s="7">
        <v>0.61</v>
      </c>
      <c r="G175" s="7">
        <v>0.43</v>
      </c>
      <c r="H175" s="7">
        <v>4</v>
      </c>
      <c r="I175" s="7">
        <v>1.3</v>
      </c>
      <c r="J175" s="7">
        <v>3.07</v>
      </c>
      <c r="K175" s="7">
        <v>1.47</v>
      </c>
      <c r="L175" s="7">
        <v>0.75</v>
      </c>
      <c r="M175" s="7">
        <v>83.95</v>
      </c>
      <c r="N175" s="7">
        <v>100</v>
      </c>
      <c r="AB175" s="5" t="s">
        <v>38</v>
      </c>
      <c r="AC175" s="1">
        <f t="shared" si="244"/>
        <v>6.0999999999999995E-3</v>
      </c>
      <c r="AD175" s="1">
        <f t="shared" si="245"/>
        <v>1.18E-2</v>
      </c>
      <c r="AE175" s="1">
        <f t="shared" si="246"/>
        <v>1.2E-2</v>
      </c>
      <c r="AF175" s="1">
        <f t="shared" si="247"/>
        <v>6.1900000000000004E-2</v>
      </c>
      <c r="AG175" s="1">
        <f t="shared" si="248"/>
        <v>3.44E-2</v>
      </c>
      <c r="AH175" s="1">
        <f t="shared" si="249"/>
        <v>4.0899999999999999E-2</v>
      </c>
      <c r="AI175" s="1">
        <f t="shared" si="250"/>
        <v>5.0700000000000002E-2</v>
      </c>
      <c r="AJ175" s="1">
        <v>0</v>
      </c>
      <c r="AK175" s="1">
        <f t="shared" si="251"/>
        <v>2.8500000000000001E-2</v>
      </c>
      <c r="AL175" s="1">
        <f t="shared" si="252"/>
        <v>6.1999999999999998E-3</v>
      </c>
      <c r="AM175" s="1">
        <f t="shared" si="253"/>
        <v>0.1241</v>
      </c>
      <c r="AN175" s="1">
        <f t="shared" si="254"/>
        <v>2.8399999999999998E-2</v>
      </c>
      <c r="AO175" s="1">
        <f t="shared" si="255"/>
        <v>0.59499999999999997</v>
      </c>
      <c r="AQ175" s="5" t="s">
        <v>38</v>
      </c>
      <c r="AR175" s="1">
        <f t="shared" si="256"/>
        <v>1.04E-2</v>
      </c>
      <c r="AS175" s="1">
        <f t="shared" si="257"/>
        <v>1.5900000000000001E-2</v>
      </c>
      <c r="AT175" s="1">
        <f t="shared" si="258"/>
        <v>5.3E-3</v>
      </c>
      <c r="AU175" s="1">
        <f t="shared" si="259"/>
        <v>1.01E-2</v>
      </c>
      <c r="AV175" s="1">
        <f t="shared" si="260"/>
        <v>8.48E-2</v>
      </c>
      <c r="AW175" s="1">
        <f t="shared" si="261"/>
        <v>7.4700000000000003E-2</v>
      </c>
      <c r="AX175" s="1">
        <f t="shared" si="262"/>
        <v>3.9100000000000003E-2</v>
      </c>
      <c r="AY175" s="1">
        <v>0</v>
      </c>
      <c r="AZ175" s="1">
        <f t="shared" si="263"/>
        <v>2.6000000000000002E-2</v>
      </c>
      <c r="BA175" s="1">
        <f t="shared" si="264"/>
        <v>2.0000000000000001E-4</v>
      </c>
      <c r="BB175" s="1">
        <f t="shared" si="265"/>
        <v>0.1648</v>
      </c>
      <c r="BC175" s="1">
        <f t="shared" si="266"/>
        <v>3.3099999999999997E-2</v>
      </c>
      <c r="BD175" s="1">
        <f t="shared" si="267"/>
        <v>0.53569999999999995</v>
      </c>
    </row>
    <row r="176" spans="1:56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AB176" s="5" t="s">
        <v>39</v>
      </c>
      <c r="AC176" s="1">
        <f t="shared" si="244"/>
        <v>2.9999999999999997E-4</v>
      </c>
      <c r="AD176" s="1">
        <f t="shared" si="245"/>
        <v>2.9999999999999997E-4</v>
      </c>
      <c r="AE176" s="1">
        <f t="shared" si="246"/>
        <v>1.0500000000000001E-2</v>
      </c>
      <c r="AF176" s="1">
        <f t="shared" si="247"/>
        <v>2.5600000000000001E-2</v>
      </c>
      <c r="AG176" s="1">
        <f t="shared" si="248"/>
        <v>5.8799999999999998E-2</v>
      </c>
      <c r="AH176" s="1">
        <f t="shared" si="249"/>
        <v>5.2699999999999997E-2</v>
      </c>
      <c r="AI176" s="1">
        <f t="shared" si="250"/>
        <v>6.0400000000000002E-2</v>
      </c>
      <c r="AJ176" s="1">
        <v>0</v>
      </c>
      <c r="AK176" s="1">
        <f t="shared" si="251"/>
        <v>4.9800000000000004E-2</v>
      </c>
      <c r="AL176" s="1">
        <f t="shared" si="252"/>
        <v>1.61E-2</v>
      </c>
      <c r="AM176" s="1">
        <f t="shared" si="253"/>
        <v>0.1323</v>
      </c>
      <c r="AN176" s="1">
        <f t="shared" si="254"/>
        <v>1.61E-2</v>
      </c>
      <c r="AO176" s="1">
        <f t="shared" si="255"/>
        <v>0.57710000000000006</v>
      </c>
      <c r="AQ176" s="5" t="s">
        <v>39</v>
      </c>
      <c r="AR176" s="1">
        <f t="shared" si="256"/>
        <v>1.6E-2</v>
      </c>
      <c r="AS176" s="1">
        <f t="shared" si="257"/>
        <v>1.6200000000000003E-2</v>
      </c>
      <c r="AT176" s="1">
        <f t="shared" si="258"/>
        <v>1.2E-2</v>
      </c>
      <c r="AU176" s="1">
        <f t="shared" si="259"/>
        <v>2.9700000000000001E-2</v>
      </c>
      <c r="AV176" s="1">
        <f t="shared" si="260"/>
        <v>4.2300000000000004E-2</v>
      </c>
      <c r="AW176" s="1">
        <f t="shared" si="261"/>
        <v>3.3700000000000001E-2</v>
      </c>
      <c r="AX176" s="1">
        <f t="shared" si="262"/>
        <v>7.2999999999999995E-2</v>
      </c>
      <c r="AY176" s="1">
        <v>0</v>
      </c>
      <c r="AZ176" s="1">
        <f t="shared" si="263"/>
        <v>3.7699999999999997E-2</v>
      </c>
      <c r="BA176" s="1">
        <f t="shared" si="264"/>
        <v>1.15E-2</v>
      </c>
      <c r="BB176" s="1">
        <f t="shared" si="265"/>
        <v>0.26690000000000003</v>
      </c>
      <c r="BC176" s="1">
        <f t="shared" si="266"/>
        <v>4.8000000000000001E-2</v>
      </c>
      <c r="BD176" s="1">
        <f t="shared" si="267"/>
        <v>0.41299999999999998</v>
      </c>
    </row>
    <row r="177" spans="1:56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AB177" s="5" t="s">
        <v>40</v>
      </c>
      <c r="AC177" s="1">
        <f t="shared" si="244"/>
        <v>2.2499999999999999E-2</v>
      </c>
      <c r="AD177" s="1">
        <f t="shared" si="245"/>
        <v>1.6799999999999999E-2</v>
      </c>
      <c r="AE177" s="1">
        <f t="shared" si="246"/>
        <v>1.1399999999999999E-2</v>
      </c>
      <c r="AF177" s="1">
        <f t="shared" si="247"/>
        <v>3.5900000000000001E-2</v>
      </c>
      <c r="AG177" s="1">
        <f t="shared" si="248"/>
        <v>2.41E-2</v>
      </c>
      <c r="AH177" s="1">
        <f t="shared" si="249"/>
        <v>5.0999999999999997E-2</v>
      </c>
      <c r="AI177" s="1">
        <f t="shared" si="250"/>
        <v>7.1800000000000003E-2</v>
      </c>
      <c r="AJ177" s="1">
        <v>0</v>
      </c>
      <c r="AK177" s="1">
        <f t="shared" si="251"/>
        <v>4.2900000000000001E-2</v>
      </c>
      <c r="AL177" s="1">
        <f t="shared" si="252"/>
        <v>2.2799999999999997E-2</v>
      </c>
      <c r="AM177" s="1">
        <f t="shared" si="253"/>
        <v>0.17910000000000001</v>
      </c>
      <c r="AN177" s="1">
        <f t="shared" si="254"/>
        <v>1.7000000000000001E-2</v>
      </c>
      <c r="AO177" s="1">
        <f t="shared" si="255"/>
        <v>0.50470000000000004</v>
      </c>
      <c r="AQ177" s="5" t="s">
        <v>40</v>
      </c>
      <c r="AR177" s="1">
        <f t="shared" si="256"/>
        <v>2.4E-2</v>
      </c>
      <c r="AS177" s="1">
        <f t="shared" si="257"/>
        <v>8.6E-3</v>
      </c>
      <c r="AT177" s="1">
        <f t="shared" si="258"/>
        <v>4.6999999999999993E-3</v>
      </c>
      <c r="AU177" s="1">
        <f t="shared" si="259"/>
        <v>3.32E-2</v>
      </c>
      <c r="AV177" s="1">
        <f t="shared" si="260"/>
        <v>5.8299999999999998E-2</v>
      </c>
      <c r="AW177" s="1">
        <f t="shared" si="261"/>
        <v>1.7000000000000001E-2</v>
      </c>
      <c r="AX177" s="1">
        <f t="shared" si="262"/>
        <v>5.0999999999999997E-2</v>
      </c>
      <c r="AY177" s="1">
        <v>0</v>
      </c>
      <c r="AZ177" s="1">
        <f t="shared" si="263"/>
        <v>4.8000000000000001E-2</v>
      </c>
      <c r="BA177" s="1">
        <f t="shared" si="264"/>
        <v>1.95E-2</v>
      </c>
      <c r="BB177" s="1">
        <f t="shared" si="265"/>
        <v>0.30230000000000001</v>
      </c>
      <c r="BC177" s="1">
        <f t="shared" si="266"/>
        <v>6.2100000000000002E-2</v>
      </c>
      <c r="BD177" s="1">
        <f t="shared" si="267"/>
        <v>0.37130000000000002</v>
      </c>
    </row>
    <row r="178" spans="1:56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AB178" s="5" t="s">
        <v>41</v>
      </c>
      <c r="AC178" s="1">
        <f t="shared" si="244"/>
        <v>9.1000000000000004E-3</v>
      </c>
      <c r="AD178" s="1">
        <f t="shared" si="245"/>
        <v>3.7499999999999999E-2</v>
      </c>
      <c r="AE178" s="1">
        <f t="shared" si="246"/>
        <v>5.0000000000000001E-4</v>
      </c>
      <c r="AF178" s="1">
        <f t="shared" si="247"/>
        <v>2.8799999999999999E-2</v>
      </c>
      <c r="AG178" s="1">
        <f t="shared" si="248"/>
        <v>2.87E-2</v>
      </c>
      <c r="AH178" s="1">
        <f t="shared" si="249"/>
        <v>1.95E-2</v>
      </c>
      <c r="AI178" s="1">
        <f t="shared" si="250"/>
        <v>0.1148</v>
      </c>
      <c r="AJ178" s="1">
        <v>0</v>
      </c>
      <c r="AK178" s="1">
        <f t="shared" si="251"/>
        <v>1.9299999999999998E-2</v>
      </c>
      <c r="AL178" s="1">
        <f t="shared" si="252"/>
        <v>9.7999999999999997E-3</v>
      </c>
      <c r="AM178" s="1">
        <f t="shared" si="253"/>
        <v>8.4199999999999997E-2</v>
      </c>
      <c r="AN178" s="1">
        <f t="shared" si="254"/>
        <v>9.7999999999999997E-3</v>
      </c>
      <c r="AO178" s="1">
        <f t="shared" si="255"/>
        <v>0.6381</v>
      </c>
      <c r="AQ178" s="5" t="s">
        <v>41</v>
      </c>
      <c r="AR178" s="1">
        <f t="shared" si="256"/>
        <v>1.54E-2</v>
      </c>
      <c r="AS178" s="1">
        <f t="shared" si="257"/>
        <v>1.04E-2</v>
      </c>
      <c r="AT178" s="1">
        <f t="shared" si="258"/>
        <v>1.5800000000000002E-2</v>
      </c>
      <c r="AU178" s="1">
        <f t="shared" si="259"/>
        <v>3.2899999999999999E-2</v>
      </c>
      <c r="AV178" s="1">
        <f t="shared" si="260"/>
        <v>7.0699999999999999E-2</v>
      </c>
      <c r="AW178" s="1">
        <f t="shared" si="261"/>
        <v>5.6299999999999996E-2</v>
      </c>
      <c r="AX178" s="1">
        <f t="shared" si="262"/>
        <v>6.1500000000000006E-2</v>
      </c>
      <c r="AY178" s="1">
        <v>0</v>
      </c>
      <c r="AZ178" s="1">
        <f t="shared" si="263"/>
        <v>4.87E-2</v>
      </c>
      <c r="BA178" s="1">
        <f t="shared" si="264"/>
        <v>1.1399999999999999E-2</v>
      </c>
      <c r="BB178" s="1">
        <f t="shared" si="265"/>
        <v>0.2205</v>
      </c>
      <c r="BC178" s="1">
        <f t="shared" si="266"/>
        <v>3.7900000000000003E-2</v>
      </c>
      <c r="BD178" s="1">
        <f t="shared" si="267"/>
        <v>0.41850000000000004</v>
      </c>
    </row>
    <row r="179" spans="1:56">
      <c r="A179" s="7" t="s">
        <v>52</v>
      </c>
      <c r="B179" s="7" t="s">
        <v>53</v>
      </c>
      <c r="C179" s="7" t="s">
        <v>54</v>
      </c>
      <c r="D179" s="7" t="s">
        <v>60</v>
      </c>
      <c r="E179" s="7" t="s">
        <v>57</v>
      </c>
      <c r="F179" s="7" t="s">
        <v>54</v>
      </c>
      <c r="G179" s="7" t="s">
        <v>21</v>
      </c>
      <c r="H179" s="7"/>
      <c r="I179" s="7"/>
      <c r="J179" s="7"/>
      <c r="K179" s="7"/>
      <c r="L179" s="7"/>
      <c r="M179" s="7"/>
      <c r="N179" s="7"/>
      <c r="AB179" s="5" t="s">
        <v>42</v>
      </c>
      <c r="AC179" s="1">
        <f t="shared" si="244"/>
        <v>1.29E-2</v>
      </c>
      <c r="AD179" s="1">
        <f t="shared" si="245"/>
        <v>1.2699999999999999E-2</v>
      </c>
      <c r="AE179" s="1">
        <f t="shared" si="246"/>
        <v>5.9999999999999995E-4</v>
      </c>
      <c r="AF179" s="1">
        <f t="shared" si="247"/>
        <v>1.1699999999999999E-2</v>
      </c>
      <c r="AG179" s="1">
        <f t="shared" si="248"/>
        <v>7.0599999999999996E-2</v>
      </c>
      <c r="AH179" s="1">
        <f t="shared" si="249"/>
        <v>3.78E-2</v>
      </c>
      <c r="AI179" s="1">
        <f t="shared" si="250"/>
        <v>7.9100000000000004E-2</v>
      </c>
      <c r="AJ179" s="1">
        <v>0</v>
      </c>
      <c r="AK179" s="1">
        <f t="shared" si="251"/>
        <v>5.9999999999999995E-4</v>
      </c>
      <c r="AL179" s="1">
        <f t="shared" si="252"/>
        <v>5.9999999999999995E-4</v>
      </c>
      <c r="AM179" s="1">
        <f t="shared" si="253"/>
        <v>5.9000000000000004E-2</v>
      </c>
      <c r="AN179" s="1">
        <f t="shared" si="254"/>
        <v>1.23E-2</v>
      </c>
      <c r="AO179" s="1">
        <f t="shared" si="255"/>
        <v>0.70219999999999994</v>
      </c>
      <c r="AQ179" s="5" t="s">
        <v>42</v>
      </c>
      <c r="AR179" s="1">
        <f t="shared" si="256"/>
        <v>8.199999999999999E-3</v>
      </c>
      <c r="AS179" s="1">
        <f t="shared" si="257"/>
        <v>2.0899999999999998E-2</v>
      </c>
      <c r="AT179" s="1">
        <f t="shared" si="258"/>
        <v>3.6699999999999997E-2</v>
      </c>
      <c r="AU179" s="1">
        <f t="shared" si="259"/>
        <v>3.9300000000000002E-2</v>
      </c>
      <c r="AV179" s="1">
        <f t="shared" si="260"/>
        <v>6.13E-2</v>
      </c>
      <c r="AW179" s="1">
        <f t="shared" si="261"/>
        <v>5.0300000000000004E-2</v>
      </c>
      <c r="AX179" s="1">
        <f t="shared" si="262"/>
        <v>8.3199999999999996E-2</v>
      </c>
      <c r="AY179" s="1">
        <v>0</v>
      </c>
      <c r="AZ179" s="1">
        <f t="shared" si="263"/>
        <v>8.0600000000000005E-2</v>
      </c>
      <c r="BA179" s="1">
        <f t="shared" si="264"/>
        <v>1.6200000000000003E-2</v>
      </c>
      <c r="BB179" s="1">
        <f t="shared" si="265"/>
        <v>0.15310000000000001</v>
      </c>
      <c r="BC179" s="1">
        <f t="shared" si="266"/>
        <v>3.2500000000000001E-2</v>
      </c>
      <c r="BD179" s="1">
        <f t="shared" si="267"/>
        <v>0.4178</v>
      </c>
    </row>
    <row r="180" spans="1:56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AB180" s="5" t="s">
        <v>43</v>
      </c>
      <c r="AC180" s="1">
        <f t="shared" si="244"/>
        <v>1.1000000000000001E-3</v>
      </c>
      <c r="AD180" s="1">
        <f t="shared" si="245"/>
        <v>1.1000000000000001E-3</v>
      </c>
      <c r="AE180" s="1">
        <f t="shared" si="246"/>
        <v>1.1000000000000001E-3</v>
      </c>
      <c r="AF180" s="1">
        <f t="shared" si="247"/>
        <v>1.1000000000000001E-3</v>
      </c>
      <c r="AG180" s="1">
        <f t="shared" si="248"/>
        <v>8.8300000000000003E-2</v>
      </c>
      <c r="AH180" s="1">
        <f t="shared" si="249"/>
        <v>9.3000000000000013E-2</v>
      </c>
      <c r="AI180" s="1">
        <f t="shared" si="250"/>
        <v>4.4600000000000001E-2</v>
      </c>
      <c r="AJ180" s="1">
        <v>0</v>
      </c>
      <c r="AK180" s="1">
        <f t="shared" si="251"/>
        <v>4.5499999999999999E-2</v>
      </c>
      <c r="AL180" s="1">
        <f t="shared" si="252"/>
        <v>1.1000000000000001E-3</v>
      </c>
      <c r="AM180" s="1">
        <f t="shared" si="253"/>
        <v>0.11599999999999999</v>
      </c>
      <c r="AN180" s="1">
        <f t="shared" si="254"/>
        <v>1.1000000000000001E-3</v>
      </c>
      <c r="AO180" s="1">
        <f t="shared" si="255"/>
        <v>0.60560000000000003</v>
      </c>
      <c r="AQ180" s="5" t="s">
        <v>43</v>
      </c>
      <c r="AR180" s="1">
        <f t="shared" si="256"/>
        <v>1.7100000000000001E-2</v>
      </c>
      <c r="AS180" s="1">
        <f t="shared" si="257"/>
        <v>8.3999999999999995E-3</v>
      </c>
      <c r="AT180" s="1">
        <f t="shared" si="258"/>
        <v>2.86E-2</v>
      </c>
      <c r="AU180" s="1">
        <f t="shared" si="259"/>
        <v>2.86E-2</v>
      </c>
      <c r="AV180" s="1">
        <f t="shared" si="260"/>
        <v>5.8700000000000002E-2</v>
      </c>
      <c r="AW180" s="1">
        <f t="shared" si="261"/>
        <v>4.8799999999999996E-2</v>
      </c>
      <c r="AX180" s="1">
        <f t="shared" si="262"/>
        <v>5.7000000000000002E-2</v>
      </c>
      <c r="AY180" s="1">
        <v>0</v>
      </c>
      <c r="AZ180" s="1">
        <f t="shared" si="263"/>
        <v>6.1200000000000004E-2</v>
      </c>
      <c r="BA180" s="1">
        <f t="shared" si="264"/>
        <v>1.04E-2</v>
      </c>
      <c r="BB180" s="1">
        <f t="shared" si="265"/>
        <v>0.1825</v>
      </c>
      <c r="BC180" s="1">
        <f t="shared" si="266"/>
        <v>7.1300000000000002E-2</v>
      </c>
      <c r="BD180" s="1">
        <f t="shared" si="267"/>
        <v>0.42759999999999998</v>
      </c>
    </row>
    <row r="181" spans="1:56">
      <c r="A181" s="7"/>
      <c r="B181" s="7" t="s">
        <v>50</v>
      </c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AB181" s="5" t="s">
        <v>44</v>
      </c>
      <c r="AC181" s="1">
        <f t="shared" si="244"/>
        <v>3.3399999999999999E-2</v>
      </c>
      <c r="AD181" s="1">
        <f t="shared" si="245"/>
        <v>1.2999999999999999E-3</v>
      </c>
      <c r="AE181" s="1">
        <f t="shared" si="246"/>
        <v>1.2999999999999999E-3</v>
      </c>
      <c r="AF181" s="1">
        <f t="shared" si="247"/>
        <v>2.7699999999999999E-2</v>
      </c>
      <c r="AG181" s="1">
        <f t="shared" si="248"/>
        <v>1.2999999999999999E-3</v>
      </c>
      <c r="AH181" s="1">
        <f t="shared" si="249"/>
        <v>9.7299999999999998E-2</v>
      </c>
      <c r="AI181" s="1">
        <f t="shared" si="250"/>
        <v>8.0100000000000005E-2</v>
      </c>
      <c r="AJ181" s="1">
        <v>0</v>
      </c>
      <c r="AK181" s="1">
        <f t="shared" si="251"/>
        <v>5.4600000000000003E-2</v>
      </c>
      <c r="AL181" s="1">
        <f t="shared" si="252"/>
        <v>5.3699999999999998E-2</v>
      </c>
      <c r="AM181" s="1">
        <f t="shared" si="253"/>
        <v>0.18539999999999998</v>
      </c>
      <c r="AN181" s="1">
        <f t="shared" si="254"/>
        <v>1.2999999999999999E-3</v>
      </c>
      <c r="AO181" s="1">
        <f t="shared" si="255"/>
        <v>0.46259999999999996</v>
      </c>
      <c r="AQ181" s="5" t="s">
        <v>44</v>
      </c>
      <c r="AR181" s="1">
        <f t="shared" si="256"/>
        <v>5.8899999999999994E-2</v>
      </c>
      <c r="AS181" s="1">
        <f t="shared" si="257"/>
        <v>7.000000000000001E-4</v>
      </c>
      <c r="AT181" s="1">
        <f t="shared" si="258"/>
        <v>1.4199999999999999E-2</v>
      </c>
      <c r="AU181" s="1">
        <f t="shared" si="259"/>
        <v>1.37E-2</v>
      </c>
      <c r="AV181" s="1">
        <f t="shared" si="260"/>
        <v>1.1699999999999999E-2</v>
      </c>
      <c r="AW181" s="1">
        <f t="shared" si="261"/>
        <v>9.9100000000000008E-2</v>
      </c>
      <c r="AX181" s="1">
        <f t="shared" si="262"/>
        <v>5.8499999999999996E-2</v>
      </c>
      <c r="AY181" s="1">
        <v>0</v>
      </c>
      <c r="AZ181" s="1">
        <f t="shared" si="263"/>
        <v>9.6600000000000005E-2</v>
      </c>
      <c r="BA181" s="1">
        <f t="shared" si="264"/>
        <v>1.1899999999999999E-2</v>
      </c>
      <c r="BB181" s="1">
        <f t="shared" si="265"/>
        <v>0.1721</v>
      </c>
      <c r="BC181" s="1">
        <f t="shared" si="266"/>
        <v>1.38E-2</v>
      </c>
      <c r="BD181" s="1">
        <f t="shared" si="267"/>
        <v>0.44890000000000002</v>
      </c>
    </row>
    <row r="182" spans="1:56">
      <c r="A182" s="7" t="s">
        <v>58</v>
      </c>
      <c r="B182" s="7">
        <v>1</v>
      </c>
      <c r="C182" s="7">
        <v>2</v>
      </c>
      <c r="D182" s="7">
        <v>4</v>
      </c>
      <c r="E182" s="7">
        <v>5</v>
      </c>
      <c r="F182" s="7">
        <v>6</v>
      </c>
      <c r="G182" s="7">
        <v>7</v>
      </c>
      <c r="H182" s="7">
        <v>8</v>
      </c>
      <c r="I182" s="7">
        <v>9</v>
      </c>
      <c r="J182" s="7">
        <v>10</v>
      </c>
      <c r="K182" s="7">
        <v>11</v>
      </c>
      <c r="L182" s="7">
        <v>12</v>
      </c>
      <c r="M182" s="7">
        <v>13</v>
      </c>
      <c r="N182" s="7" t="s">
        <v>51</v>
      </c>
      <c r="AB182" s="5" t="s">
        <v>45</v>
      </c>
      <c r="AC182" s="1">
        <f t="shared" si="244"/>
        <v>2.7000000000000001E-3</v>
      </c>
      <c r="AD182" s="1">
        <f t="shared" si="245"/>
        <v>2.7000000000000001E-3</v>
      </c>
      <c r="AE182" s="1">
        <f t="shared" si="246"/>
        <v>2.7000000000000001E-3</v>
      </c>
      <c r="AF182" s="1">
        <f t="shared" si="247"/>
        <v>0.1404</v>
      </c>
      <c r="AG182" s="1">
        <f t="shared" si="248"/>
        <v>4.8300000000000003E-2</v>
      </c>
      <c r="AH182" s="1">
        <f t="shared" si="249"/>
        <v>2.7000000000000001E-3</v>
      </c>
      <c r="AI182" s="1">
        <f t="shared" si="250"/>
        <v>2.7000000000000001E-3</v>
      </c>
      <c r="AJ182" s="1">
        <v>0</v>
      </c>
      <c r="AK182" s="1">
        <f t="shared" si="251"/>
        <v>4.7E-2</v>
      </c>
      <c r="AL182" s="1">
        <f t="shared" si="252"/>
        <v>4.82E-2</v>
      </c>
      <c r="AM182" s="1">
        <f t="shared" si="253"/>
        <v>0.1643</v>
      </c>
      <c r="AN182" s="1">
        <f t="shared" si="254"/>
        <v>2.7000000000000001E-3</v>
      </c>
      <c r="AO182" s="1">
        <f t="shared" si="255"/>
        <v>0.53569999999999995</v>
      </c>
      <c r="AQ182" s="5" t="s">
        <v>45</v>
      </c>
      <c r="AR182" s="1">
        <f t="shared" si="256"/>
        <v>1.9199999999999998E-2</v>
      </c>
      <c r="AS182" s="1">
        <f t="shared" si="257"/>
        <v>1.89E-2</v>
      </c>
      <c r="AT182" s="1">
        <f t="shared" si="258"/>
        <v>1.1999999999999999E-3</v>
      </c>
      <c r="AU182" s="1">
        <f t="shared" si="259"/>
        <v>4.9500000000000002E-2</v>
      </c>
      <c r="AV182" s="1">
        <f t="shared" si="260"/>
        <v>6.1799999999999994E-2</v>
      </c>
      <c r="AW182" s="1">
        <f t="shared" si="261"/>
        <v>6.2600000000000003E-2</v>
      </c>
      <c r="AX182" s="1">
        <f t="shared" si="262"/>
        <v>6.3500000000000001E-2</v>
      </c>
      <c r="AY182" s="1">
        <v>0</v>
      </c>
      <c r="AZ182" s="1">
        <f t="shared" si="263"/>
        <v>0.1356</v>
      </c>
      <c r="BA182" s="1">
        <f t="shared" si="264"/>
        <v>2.1899999999999999E-2</v>
      </c>
      <c r="BB182" s="1">
        <f t="shared" si="265"/>
        <v>9.8000000000000004E-2</v>
      </c>
      <c r="BC182" s="1">
        <f t="shared" si="266"/>
        <v>1.1999999999999999E-3</v>
      </c>
      <c r="BD182" s="1">
        <f t="shared" si="267"/>
        <v>0.46659999999999996</v>
      </c>
    </row>
    <row r="183" spans="1:56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AB183" s="5" t="s">
        <v>46</v>
      </c>
      <c r="AC183" s="1">
        <f t="shared" si="244"/>
        <v>3.1899999999999998E-2</v>
      </c>
      <c r="AD183" s="1">
        <f t="shared" si="245"/>
        <v>1.8E-3</v>
      </c>
      <c r="AE183" s="1">
        <f t="shared" si="246"/>
        <v>1.8E-3</v>
      </c>
      <c r="AF183" s="1">
        <f t="shared" si="247"/>
        <v>1.8E-3</v>
      </c>
      <c r="AG183" s="1">
        <f t="shared" si="248"/>
        <v>1.8E-3</v>
      </c>
      <c r="AH183" s="1">
        <f t="shared" si="249"/>
        <v>3.3300000000000003E-2</v>
      </c>
      <c r="AI183" s="1">
        <f t="shared" si="250"/>
        <v>3.9599999999999996E-2</v>
      </c>
      <c r="AJ183" s="1">
        <v>0</v>
      </c>
      <c r="AK183" s="1">
        <f t="shared" si="251"/>
        <v>0.05</v>
      </c>
      <c r="AL183" s="1">
        <f t="shared" si="252"/>
        <v>4.7899999999999998E-2</v>
      </c>
      <c r="AM183" s="1">
        <f t="shared" si="253"/>
        <v>0.11220000000000001</v>
      </c>
      <c r="AN183" s="1">
        <f t="shared" si="254"/>
        <v>1.8E-3</v>
      </c>
      <c r="AO183" s="1">
        <f t="shared" si="255"/>
        <v>0.67579999999999996</v>
      </c>
      <c r="AQ183" s="5" t="s">
        <v>46</v>
      </c>
      <c r="AR183" s="1">
        <f t="shared" si="256"/>
        <v>3.4500000000000003E-2</v>
      </c>
      <c r="AS183" s="1">
        <f t="shared" si="257"/>
        <v>1.1000000000000001E-3</v>
      </c>
      <c r="AT183" s="1">
        <f t="shared" si="258"/>
        <v>1.1000000000000001E-3</v>
      </c>
      <c r="AU183" s="1">
        <f t="shared" si="259"/>
        <v>8.2500000000000004E-2</v>
      </c>
      <c r="AV183" s="1">
        <f t="shared" si="260"/>
        <v>8.6899999999999991E-2</v>
      </c>
      <c r="AW183" s="1">
        <f t="shared" si="261"/>
        <v>4.4900000000000002E-2</v>
      </c>
      <c r="AX183" s="1">
        <f t="shared" si="262"/>
        <v>4.4400000000000002E-2</v>
      </c>
      <c r="AY183" s="1">
        <v>0</v>
      </c>
      <c r="AZ183" s="1">
        <f t="shared" si="263"/>
        <v>0.02</v>
      </c>
      <c r="BA183" s="1">
        <f t="shared" si="264"/>
        <v>2.1099999999999997E-2</v>
      </c>
      <c r="BB183" s="1">
        <f t="shared" si="265"/>
        <v>8.9099999999999999E-2</v>
      </c>
      <c r="BC183" s="1">
        <f t="shared" si="266"/>
        <v>1.1000000000000001E-3</v>
      </c>
      <c r="BD183" s="1">
        <f t="shared" si="267"/>
        <v>0.57340000000000002</v>
      </c>
    </row>
    <row r="184" spans="1:56">
      <c r="A184" s="7">
        <v>0</v>
      </c>
      <c r="B184" s="7">
        <v>0.45</v>
      </c>
      <c r="C184" s="7">
        <v>3.13</v>
      </c>
      <c r="D184" s="7">
        <v>1.39</v>
      </c>
      <c r="E184" s="7">
        <v>1.23</v>
      </c>
      <c r="F184" s="7">
        <v>0.57999999999999996</v>
      </c>
      <c r="G184" s="7">
        <v>0.67</v>
      </c>
      <c r="H184" s="7">
        <v>5.24</v>
      </c>
      <c r="I184" s="7">
        <v>2.23</v>
      </c>
      <c r="J184" s="7">
        <v>3.22</v>
      </c>
      <c r="K184" s="7">
        <v>1.5</v>
      </c>
      <c r="L184" s="7">
        <v>0.43</v>
      </c>
      <c r="M184" s="7">
        <v>79.92</v>
      </c>
      <c r="N184" s="7">
        <v>100</v>
      </c>
      <c r="AB184" s="5" t="s">
        <v>47</v>
      </c>
      <c r="AC184" s="1">
        <f t="shared" si="244"/>
        <v>2.3E-3</v>
      </c>
      <c r="AD184" s="1">
        <f t="shared" si="245"/>
        <v>2.3E-3</v>
      </c>
      <c r="AE184" s="1">
        <f t="shared" si="246"/>
        <v>2.3E-3</v>
      </c>
      <c r="AF184" s="1">
        <f t="shared" si="247"/>
        <v>2.3E-3</v>
      </c>
      <c r="AG184" s="1">
        <f t="shared" si="248"/>
        <v>2.3E-3</v>
      </c>
      <c r="AH184" s="1">
        <f t="shared" si="249"/>
        <v>4.2000000000000003E-2</v>
      </c>
      <c r="AI184" s="1">
        <f t="shared" si="250"/>
        <v>2.3E-3</v>
      </c>
      <c r="AJ184" s="1">
        <v>0</v>
      </c>
      <c r="AK184" s="1">
        <f t="shared" si="251"/>
        <v>0.10550000000000001</v>
      </c>
      <c r="AL184" s="1">
        <f t="shared" si="252"/>
        <v>4.6199999999999998E-2</v>
      </c>
      <c r="AM184" s="1">
        <f t="shared" si="253"/>
        <v>0.14169999999999999</v>
      </c>
      <c r="AN184" s="1">
        <f t="shared" si="254"/>
        <v>2.3E-3</v>
      </c>
      <c r="AO184" s="1">
        <f t="shared" si="255"/>
        <v>0.64829999999999999</v>
      </c>
      <c r="AQ184" s="5" t="s">
        <v>47</v>
      </c>
      <c r="AR184" s="1">
        <f t="shared" si="256"/>
        <v>1.2999999999999999E-3</v>
      </c>
      <c r="AS184" s="1">
        <f t="shared" si="257"/>
        <v>0.1166</v>
      </c>
      <c r="AT184" s="1">
        <f t="shared" si="258"/>
        <v>1.2999999999999999E-3</v>
      </c>
      <c r="AU184" s="1">
        <f t="shared" si="259"/>
        <v>6.08E-2</v>
      </c>
      <c r="AV184" s="1">
        <f t="shared" si="260"/>
        <v>0.13369999999999999</v>
      </c>
      <c r="AW184" s="1">
        <f t="shared" si="261"/>
        <v>3.6699999999999997E-2</v>
      </c>
      <c r="AX184" s="1">
        <f t="shared" si="262"/>
        <v>2.5899999999999999E-2</v>
      </c>
      <c r="AY184" s="1">
        <v>0</v>
      </c>
      <c r="AZ184" s="1">
        <f t="shared" si="263"/>
        <v>2.3799999999999998E-2</v>
      </c>
      <c r="BA184" s="1">
        <f t="shared" si="264"/>
        <v>1.2999999999999999E-3</v>
      </c>
      <c r="BB184" s="1">
        <f t="shared" si="265"/>
        <v>5.3800000000000001E-2</v>
      </c>
      <c r="BC184" s="1">
        <f t="shared" si="266"/>
        <v>1.2999999999999999E-3</v>
      </c>
      <c r="BD184" s="1">
        <f t="shared" si="267"/>
        <v>0.54330000000000001</v>
      </c>
    </row>
    <row r="185" spans="1:56">
      <c r="A185" s="7">
        <v>5</v>
      </c>
      <c r="B185" s="7">
        <v>0.01</v>
      </c>
      <c r="C185" s="7">
        <v>1.61</v>
      </c>
      <c r="D185" s="7">
        <v>1.84</v>
      </c>
      <c r="E185" s="7">
        <v>1.69</v>
      </c>
      <c r="F185" s="7">
        <v>0.93</v>
      </c>
      <c r="G185" s="7">
        <v>1.34</v>
      </c>
      <c r="H185" s="7">
        <v>6.28</v>
      </c>
      <c r="I185" s="7">
        <v>3.13</v>
      </c>
      <c r="J185" s="7">
        <v>3.46</v>
      </c>
      <c r="K185" s="7">
        <v>2.44</v>
      </c>
      <c r="L185" s="7">
        <v>0.41</v>
      </c>
      <c r="M185" s="7">
        <v>76.849999999999994</v>
      </c>
      <c r="N185" s="7">
        <v>100</v>
      </c>
    </row>
    <row r="186" spans="1:56">
      <c r="A186" s="7">
        <v>10</v>
      </c>
      <c r="B186" s="7">
        <v>0.53</v>
      </c>
      <c r="C186" s="7">
        <v>2.54</v>
      </c>
      <c r="D186" s="7">
        <v>1.43</v>
      </c>
      <c r="E186" s="7">
        <v>2.21</v>
      </c>
      <c r="F186" s="7">
        <v>1.95</v>
      </c>
      <c r="G186" s="7">
        <v>0.36</v>
      </c>
      <c r="H186" s="7">
        <v>9.81</v>
      </c>
      <c r="I186" s="7">
        <v>4.75</v>
      </c>
      <c r="J186" s="7">
        <v>3.76</v>
      </c>
      <c r="K186" s="7">
        <v>2.08</v>
      </c>
      <c r="L186" s="7">
        <v>1.1399999999999999</v>
      </c>
      <c r="M186" s="7">
        <v>69.45</v>
      </c>
      <c r="N186" s="7">
        <v>100</v>
      </c>
    </row>
    <row r="187" spans="1:56">
      <c r="A187" s="7">
        <v>15</v>
      </c>
      <c r="B187" s="7">
        <v>0.12</v>
      </c>
      <c r="C187" s="7">
        <v>1.22</v>
      </c>
      <c r="D187" s="7">
        <v>0.8</v>
      </c>
      <c r="E187" s="7">
        <v>1.28</v>
      </c>
      <c r="F187" s="7">
        <v>3.02</v>
      </c>
      <c r="G187" s="7">
        <v>1.37</v>
      </c>
      <c r="H187" s="7">
        <v>13.09</v>
      </c>
      <c r="I187" s="7">
        <v>4.6399999999999997</v>
      </c>
      <c r="J187" s="7">
        <v>2.59</v>
      </c>
      <c r="K187" s="7">
        <v>5.84</v>
      </c>
      <c r="L187" s="7">
        <v>3.2</v>
      </c>
      <c r="M187" s="7">
        <v>62.82</v>
      </c>
      <c r="N187" s="7">
        <v>100</v>
      </c>
      <c r="AB187" s="8" t="str">
        <f>CONCATENATE(A432,"",B432," ",C432," ",D432," ",E432," ",F432," ",G432," ",H432," ",I432)</f>
        <v xml:space="preserve">-&gt;m_from = Tagant, m_male = Female  </v>
      </c>
      <c r="AQ187" s="8" t="str">
        <f>CONCATENATE(A455,"",B455," ",C455," ",D455," ",E455," ",F455," ",G455," ",H455," ",I455)</f>
        <v xml:space="preserve">-&gt;m_from = Tagant, m_male = Male  </v>
      </c>
    </row>
    <row r="188" spans="1:56">
      <c r="A188" s="7">
        <v>20</v>
      </c>
      <c r="B188" s="7">
        <v>0.28000000000000003</v>
      </c>
      <c r="C188" s="7">
        <v>1.94</v>
      </c>
      <c r="D188" s="7">
        <v>1.52</v>
      </c>
      <c r="E188" s="7">
        <v>0.79</v>
      </c>
      <c r="F188" s="7">
        <v>2.25</v>
      </c>
      <c r="G188" s="7">
        <v>1.26</v>
      </c>
      <c r="H188" s="7">
        <v>14.26</v>
      </c>
      <c r="I188" s="7">
        <v>2.0099999999999998</v>
      </c>
      <c r="J188" s="7">
        <v>2.59</v>
      </c>
      <c r="K188" s="7">
        <v>7.31</v>
      </c>
      <c r="L188" s="7">
        <v>2.95</v>
      </c>
      <c r="M188" s="7">
        <v>62.85</v>
      </c>
      <c r="N188" s="7">
        <v>100</v>
      </c>
      <c r="AB188" s="2" t="str">
        <f>CONCATENATE(A433,"",B433," ",C433," ",D433," ",E433," ",F433," ",G433," ",H433," ",I433)</f>
        <v xml:space="preserve">       </v>
      </c>
      <c r="AQ188" s="2" t="str">
        <f>CONCATENATE(A456,"",B456," ",C456," ",D456," ",E456," ",F456," ",G456," ",H456," ",I456)</f>
        <v xml:space="preserve">       </v>
      </c>
    </row>
    <row r="189" spans="1:56">
      <c r="A189" s="7">
        <v>25</v>
      </c>
      <c r="B189" s="7">
        <v>0.69</v>
      </c>
      <c r="C189" s="7">
        <v>3.12</v>
      </c>
      <c r="D189" s="7">
        <v>1.68</v>
      </c>
      <c r="E189" s="7">
        <v>0.93</v>
      </c>
      <c r="F189" s="7">
        <v>1.88</v>
      </c>
      <c r="G189" s="7">
        <v>1.96</v>
      </c>
      <c r="H189" s="7">
        <v>19.010000000000002</v>
      </c>
      <c r="I189" s="7">
        <v>0.97</v>
      </c>
      <c r="J189" s="7">
        <v>3.25</v>
      </c>
      <c r="K189" s="7">
        <v>9.92</v>
      </c>
      <c r="L189" s="7">
        <v>2.16</v>
      </c>
      <c r="M189" s="7">
        <v>54.43</v>
      </c>
      <c r="N189" s="7">
        <v>100</v>
      </c>
      <c r="AB189" s="5"/>
      <c r="AC189" s="5" t="s">
        <v>22</v>
      </c>
      <c r="AD189" s="5" t="s">
        <v>23</v>
      </c>
      <c r="AE189" s="5" t="s">
        <v>24</v>
      </c>
      <c r="AF189" s="5" t="s">
        <v>25</v>
      </c>
      <c r="AG189" s="5" t="s">
        <v>26</v>
      </c>
      <c r="AH189" s="5" t="s">
        <v>27</v>
      </c>
      <c r="AI189" s="5" t="s">
        <v>28</v>
      </c>
      <c r="AJ189" s="5" t="s">
        <v>29</v>
      </c>
      <c r="AK189" s="5" t="s">
        <v>30</v>
      </c>
      <c r="AL189" s="5" t="s">
        <v>31</v>
      </c>
      <c r="AM189" s="5" t="s">
        <v>32</v>
      </c>
      <c r="AN189" s="5" t="s">
        <v>33</v>
      </c>
      <c r="AO189" s="5" t="s">
        <v>34</v>
      </c>
      <c r="AQ189" s="5"/>
      <c r="AR189" s="5" t="s">
        <v>22</v>
      </c>
      <c r="AS189" s="5" t="s">
        <v>23</v>
      </c>
      <c r="AT189" s="5" t="s">
        <v>24</v>
      </c>
      <c r="AU189" s="5" t="s">
        <v>25</v>
      </c>
      <c r="AV189" s="5" t="s">
        <v>26</v>
      </c>
      <c r="AW189" s="5" t="s">
        <v>27</v>
      </c>
      <c r="AX189" s="5" t="s">
        <v>28</v>
      </c>
      <c r="AY189" s="5" t="s">
        <v>29</v>
      </c>
      <c r="AZ189" s="5" t="s">
        <v>30</v>
      </c>
      <c r="BA189" s="5" t="s">
        <v>31</v>
      </c>
      <c r="BB189" s="5" t="s">
        <v>32</v>
      </c>
      <c r="BC189" s="5" t="s">
        <v>33</v>
      </c>
      <c r="BD189" s="5" t="s">
        <v>34</v>
      </c>
    </row>
    <row r="190" spans="1:56">
      <c r="A190" s="7">
        <v>30</v>
      </c>
      <c r="B190" s="7">
        <v>0.51</v>
      </c>
      <c r="C190" s="7">
        <v>2.2799999999999998</v>
      </c>
      <c r="D190" s="7">
        <v>0.82</v>
      </c>
      <c r="E190" s="7">
        <v>1.88</v>
      </c>
      <c r="F190" s="7">
        <v>4.1500000000000004</v>
      </c>
      <c r="G190" s="7">
        <v>1.1299999999999999</v>
      </c>
      <c r="H190" s="7">
        <v>11.14</v>
      </c>
      <c r="I190" s="7">
        <v>1.37</v>
      </c>
      <c r="J190" s="7">
        <v>3.82</v>
      </c>
      <c r="K190" s="7">
        <v>5.84</v>
      </c>
      <c r="L190" s="7">
        <v>3.72</v>
      </c>
      <c r="M190" s="7">
        <v>63.33</v>
      </c>
      <c r="N190" s="7">
        <v>100</v>
      </c>
      <c r="AB190" s="5" t="s">
        <v>35</v>
      </c>
      <c r="AC190" s="1">
        <f t="shared" ref="AC190:AC202" si="268">B437/100</f>
        <v>4.5000000000000005E-3</v>
      </c>
      <c r="AD190" s="1">
        <f t="shared" ref="AD190:AD202" si="269">C437/100</f>
        <v>1.95E-2</v>
      </c>
      <c r="AE190" s="1">
        <f t="shared" ref="AE190:AE202" si="270">D437/100</f>
        <v>7.0999999999999994E-2</v>
      </c>
      <c r="AF190" s="1">
        <f t="shared" ref="AF190:AF202" si="271">E437/100</f>
        <v>5.0000000000000001E-3</v>
      </c>
      <c r="AG190" s="1">
        <f t="shared" ref="AG190:AG202" si="272">F437/100</f>
        <v>3.7400000000000003E-2</v>
      </c>
      <c r="AH190" s="1">
        <f t="shared" ref="AH190:AH202" si="273">G437/100</f>
        <v>9.5999999999999992E-3</v>
      </c>
      <c r="AI190" s="1">
        <f t="shared" ref="AI190:AI202" si="274">H437/100</f>
        <v>1.9199999999999998E-2</v>
      </c>
      <c r="AJ190" s="1">
        <f t="shared" ref="AJ190:AJ202" si="275">I437/100</f>
        <v>6.3200000000000006E-2</v>
      </c>
      <c r="AK190" s="1">
        <v>0</v>
      </c>
      <c r="AL190" s="1">
        <f t="shared" ref="AL190:AL202" si="276">J437/100</f>
        <v>2.0000000000000001E-4</v>
      </c>
      <c r="AM190" s="1">
        <f t="shared" ref="AM190:AM202" si="277">K437/100</f>
        <v>2.2700000000000001E-2</v>
      </c>
      <c r="AN190" s="1">
        <f t="shared" ref="AN190:AN202" si="278">L437/100</f>
        <v>1.37E-2</v>
      </c>
      <c r="AO190" s="1">
        <f t="shared" ref="AO190:AO202" si="279">M437/100</f>
        <v>0.7340000000000001</v>
      </c>
      <c r="AQ190" s="5" t="s">
        <v>35</v>
      </c>
      <c r="AR190" s="1">
        <f t="shared" ref="AR190:AR202" si="280">B460/100</f>
        <v>2.0000000000000001E-4</v>
      </c>
      <c r="AS190" s="1">
        <f t="shared" ref="AS190:AS202" si="281">C460/100</f>
        <v>9.5999999999999992E-3</v>
      </c>
      <c r="AT190" s="1">
        <f t="shared" ref="AT190:AT202" si="282">D460/100</f>
        <v>3.2799999999999996E-2</v>
      </c>
      <c r="AU190" s="1">
        <f t="shared" ref="AU190:AU202" si="283">E460/100</f>
        <v>8.5000000000000006E-3</v>
      </c>
      <c r="AV190" s="1">
        <f t="shared" ref="AV190:AV202" si="284">F460/100</f>
        <v>6.08E-2</v>
      </c>
      <c r="AW190" s="1">
        <f t="shared" ref="AW190:AW202" si="285">G460/100</f>
        <v>2.6499999999999999E-2</v>
      </c>
      <c r="AX190" s="1">
        <f t="shared" ref="AX190:AX202" si="286">H460/100</f>
        <v>3.4000000000000002E-2</v>
      </c>
      <c r="AY190" s="1">
        <f t="shared" ref="AY190:AY202" si="287">I460/100</f>
        <v>5.8600000000000006E-2</v>
      </c>
      <c r="AZ190" s="1">
        <v>0</v>
      </c>
      <c r="BA190" s="1">
        <f t="shared" ref="BA190:BA202" si="288">J460/100</f>
        <v>2.0000000000000001E-4</v>
      </c>
      <c r="BB190" s="1">
        <f t="shared" ref="BB190:BB202" si="289">K460/100</f>
        <v>4.1900000000000007E-2</v>
      </c>
      <c r="BC190" s="1">
        <f t="shared" ref="BC190:BC202" si="290">L460/100</f>
        <v>4.4000000000000003E-3</v>
      </c>
      <c r="BD190" s="1">
        <f t="shared" ref="BD190:BD202" si="291">M460/100</f>
        <v>0.72239999999999993</v>
      </c>
    </row>
    <row r="191" spans="1:56">
      <c r="A191" s="7">
        <v>35</v>
      </c>
      <c r="B191" s="7">
        <v>0.02</v>
      </c>
      <c r="C191" s="7">
        <v>0.91</v>
      </c>
      <c r="D191" s="7">
        <v>3.24</v>
      </c>
      <c r="E191" s="7">
        <v>1.25</v>
      </c>
      <c r="F191" s="7">
        <v>4.2699999999999996</v>
      </c>
      <c r="G191" s="7">
        <v>0.02</v>
      </c>
      <c r="H191" s="7">
        <v>11</v>
      </c>
      <c r="I191" s="7">
        <v>1.2</v>
      </c>
      <c r="J191" s="7">
        <v>6.99</v>
      </c>
      <c r="K191" s="7">
        <v>6.48</v>
      </c>
      <c r="L191" s="7">
        <v>1.31</v>
      </c>
      <c r="M191" s="7">
        <v>63.33</v>
      </c>
      <c r="N191" s="7">
        <v>100</v>
      </c>
      <c r="AB191" s="5" t="s">
        <v>36</v>
      </c>
      <c r="AC191" s="1">
        <f t="shared" si="268"/>
        <v>1.7899999999999999E-2</v>
      </c>
      <c r="AD191" s="1">
        <f t="shared" si="269"/>
        <v>8.8000000000000005E-3</v>
      </c>
      <c r="AE191" s="1">
        <f t="shared" si="270"/>
        <v>0.06</v>
      </c>
      <c r="AF191" s="1">
        <f t="shared" si="271"/>
        <v>8.8000000000000005E-3</v>
      </c>
      <c r="AG191" s="1">
        <f t="shared" si="272"/>
        <v>4.3499999999999997E-2</v>
      </c>
      <c r="AH191" s="1">
        <f t="shared" si="273"/>
        <v>2.6200000000000001E-2</v>
      </c>
      <c r="AI191" s="1">
        <f t="shared" si="274"/>
        <v>2.6499999999999999E-2</v>
      </c>
      <c r="AJ191" s="1">
        <f t="shared" si="275"/>
        <v>1.8500000000000003E-2</v>
      </c>
      <c r="AK191" s="1">
        <v>0</v>
      </c>
      <c r="AL191" s="1">
        <f t="shared" si="276"/>
        <v>5.0000000000000001E-4</v>
      </c>
      <c r="AM191" s="1">
        <f t="shared" si="277"/>
        <v>5.4600000000000003E-2</v>
      </c>
      <c r="AN191" s="1">
        <f t="shared" si="278"/>
        <v>9.4999999999999998E-3</v>
      </c>
      <c r="AO191" s="1">
        <f t="shared" si="279"/>
        <v>0.72530000000000006</v>
      </c>
      <c r="AQ191" s="5" t="s">
        <v>36</v>
      </c>
      <c r="AR191" s="1">
        <f t="shared" si="280"/>
        <v>2.07E-2</v>
      </c>
      <c r="AS191" s="1">
        <f t="shared" si="281"/>
        <v>6.8999999999999999E-3</v>
      </c>
      <c r="AT191" s="1">
        <f t="shared" si="282"/>
        <v>6.6600000000000006E-2</v>
      </c>
      <c r="AU191" s="1">
        <f t="shared" si="283"/>
        <v>2.0799999999999999E-2</v>
      </c>
      <c r="AV191" s="1">
        <f t="shared" si="284"/>
        <v>6.2E-2</v>
      </c>
      <c r="AW191" s="1">
        <f t="shared" si="285"/>
        <v>1.3899999999999999E-2</v>
      </c>
      <c r="AX191" s="1">
        <f t="shared" si="286"/>
        <v>3.5499999999999997E-2</v>
      </c>
      <c r="AY191" s="1">
        <f t="shared" si="287"/>
        <v>7.5399999999999995E-2</v>
      </c>
      <c r="AZ191" s="1">
        <v>0</v>
      </c>
      <c r="BA191" s="1">
        <f t="shared" si="288"/>
        <v>7.0999999999999995E-3</v>
      </c>
      <c r="BB191" s="1">
        <f t="shared" si="289"/>
        <v>3.04E-2</v>
      </c>
      <c r="BC191" s="1">
        <f t="shared" si="290"/>
        <v>7.9000000000000008E-3</v>
      </c>
      <c r="BD191" s="1">
        <f t="shared" si="291"/>
        <v>0.65280000000000005</v>
      </c>
    </row>
    <row r="192" spans="1:56">
      <c r="A192" s="7">
        <v>40</v>
      </c>
      <c r="B192" s="7">
        <v>1.34</v>
      </c>
      <c r="C192" s="7">
        <v>1.1499999999999999</v>
      </c>
      <c r="D192" s="7">
        <v>1.8</v>
      </c>
      <c r="E192" s="7">
        <v>3.67</v>
      </c>
      <c r="F192" s="7">
        <v>2.3199999999999998</v>
      </c>
      <c r="G192" s="7">
        <v>1.45</v>
      </c>
      <c r="H192" s="7">
        <v>13.97</v>
      </c>
      <c r="I192" s="7">
        <v>0.44</v>
      </c>
      <c r="J192" s="7">
        <v>12.2</v>
      </c>
      <c r="K192" s="7">
        <v>1.95</v>
      </c>
      <c r="L192" s="7">
        <v>0.99</v>
      </c>
      <c r="M192" s="7">
        <v>58.73</v>
      </c>
      <c r="N192" s="7">
        <v>100</v>
      </c>
      <c r="AB192" s="5" t="s">
        <v>37</v>
      </c>
      <c r="AC192" s="1">
        <f t="shared" si="268"/>
        <v>1.18E-2</v>
      </c>
      <c r="AD192" s="1">
        <f t="shared" si="269"/>
        <v>2.2200000000000001E-2</v>
      </c>
      <c r="AE192" s="1">
        <f t="shared" si="270"/>
        <v>6.4699999999999994E-2</v>
      </c>
      <c r="AF192" s="1">
        <f t="shared" si="271"/>
        <v>1.1299999999999999E-2</v>
      </c>
      <c r="AG192" s="1">
        <f t="shared" si="272"/>
        <v>5.4000000000000006E-2</v>
      </c>
      <c r="AH192" s="1">
        <f t="shared" si="273"/>
        <v>5.2300000000000006E-2</v>
      </c>
      <c r="AI192" s="1">
        <f t="shared" si="274"/>
        <v>3.3099999999999997E-2</v>
      </c>
      <c r="AJ192" s="1">
        <f t="shared" si="275"/>
        <v>3.3300000000000003E-2</v>
      </c>
      <c r="AK192" s="1">
        <v>0</v>
      </c>
      <c r="AL192" s="1">
        <f t="shared" si="276"/>
        <v>5.0000000000000001E-4</v>
      </c>
      <c r="AM192" s="1">
        <f t="shared" si="277"/>
        <v>2.2400000000000003E-2</v>
      </c>
      <c r="AN192" s="1">
        <f t="shared" si="278"/>
        <v>1.15E-2</v>
      </c>
      <c r="AO192" s="1">
        <f t="shared" si="279"/>
        <v>0.68279999999999996</v>
      </c>
      <c r="AQ192" s="5" t="s">
        <v>37</v>
      </c>
      <c r="AR192" s="1">
        <f t="shared" si="280"/>
        <v>1.7899999999999999E-2</v>
      </c>
      <c r="AS192" s="1">
        <f t="shared" si="281"/>
        <v>6.7699999999999996E-2</v>
      </c>
      <c r="AT192" s="1">
        <f t="shared" si="282"/>
        <v>6.5500000000000003E-2</v>
      </c>
      <c r="AU192" s="1">
        <f t="shared" si="283"/>
        <v>1.7500000000000002E-2</v>
      </c>
      <c r="AV192" s="1">
        <f t="shared" si="284"/>
        <v>2.3799999999999998E-2</v>
      </c>
      <c r="AW192" s="1">
        <f t="shared" si="285"/>
        <v>2.3599999999999999E-2</v>
      </c>
      <c r="AX192" s="1">
        <f t="shared" si="286"/>
        <v>6.8199999999999997E-2</v>
      </c>
      <c r="AY192" s="1">
        <f t="shared" si="287"/>
        <v>7.8799999999999995E-2</v>
      </c>
      <c r="AZ192" s="1">
        <v>0</v>
      </c>
      <c r="BA192" s="1">
        <f t="shared" si="288"/>
        <v>4.0000000000000002E-4</v>
      </c>
      <c r="BB192" s="1">
        <f t="shared" si="289"/>
        <v>2.6600000000000002E-2</v>
      </c>
      <c r="BC192" s="1">
        <f t="shared" si="290"/>
        <v>4.0000000000000002E-4</v>
      </c>
      <c r="BD192" s="1">
        <f t="shared" si="291"/>
        <v>0.60950000000000004</v>
      </c>
    </row>
    <row r="193" spans="1:56">
      <c r="A193" s="7">
        <v>45</v>
      </c>
      <c r="B193" s="7">
        <v>0.61</v>
      </c>
      <c r="C193" s="7">
        <v>4.45</v>
      </c>
      <c r="D193" s="7">
        <v>2.97</v>
      </c>
      <c r="E193" s="7">
        <v>1.71</v>
      </c>
      <c r="F193" s="7">
        <v>1.57</v>
      </c>
      <c r="G193" s="7">
        <v>0.03</v>
      </c>
      <c r="H193" s="7">
        <v>8.06</v>
      </c>
      <c r="I193" s="7">
        <v>2.0499999999999998</v>
      </c>
      <c r="J193" s="7">
        <v>8.69</v>
      </c>
      <c r="K193" s="7">
        <v>3.24</v>
      </c>
      <c r="L193" s="7">
        <v>0.03</v>
      </c>
      <c r="M193" s="7">
        <v>66.58</v>
      </c>
      <c r="N193" s="7">
        <v>100</v>
      </c>
      <c r="AB193" s="5" t="s">
        <v>38</v>
      </c>
      <c r="AC193" s="1">
        <f t="shared" si="268"/>
        <v>1.3000000000000001E-2</v>
      </c>
      <c r="AD193" s="1">
        <f t="shared" si="269"/>
        <v>6.6E-3</v>
      </c>
      <c r="AE193" s="1">
        <f t="shared" si="270"/>
        <v>7.0099999999999996E-2</v>
      </c>
      <c r="AF193" s="1">
        <f t="shared" si="271"/>
        <v>6.5000000000000006E-3</v>
      </c>
      <c r="AG193" s="1">
        <f t="shared" si="272"/>
        <v>3.78E-2</v>
      </c>
      <c r="AH193" s="1">
        <f t="shared" si="273"/>
        <v>1.2800000000000001E-2</v>
      </c>
      <c r="AI193" s="1">
        <f t="shared" si="274"/>
        <v>1.2800000000000001E-2</v>
      </c>
      <c r="AJ193" s="1">
        <f t="shared" si="275"/>
        <v>7.4400000000000008E-2</v>
      </c>
      <c r="AK193" s="1">
        <v>0</v>
      </c>
      <c r="AL193" s="1">
        <f t="shared" si="276"/>
        <v>2.9999999999999997E-4</v>
      </c>
      <c r="AM193" s="1">
        <f t="shared" si="277"/>
        <v>3.7400000000000003E-2</v>
      </c>
      <c r="AN193" s="1">
        <f t="shared" si="278"/>
        <v>2.5000000000000001E-2</v>
      </c>
      <c r="AO193" s="1">
        <f t="shared" si="279"/>
        <v>0.70330000000000004</v>
      </c>
      <c r="AQ193" s="5" t="s">
        <v>38</v>
      </c>
      <c r="AR193" s="1">
        <f t="shared" si="280"/>
        <v>4.5999999999999999E-3</v>
      </c>
      <c r="AS193" s="1">
        <f t="shared" si="281"/>
        <v>1.41E-2</v>
      </c>
      <c r="AT193" s="1">
        <f t="shared" si="282"/>
        <v>4.9100000000000005E-2</v>
      </c>
      <c r="AU193" s="1">
        <f t="shared" si="283"/>
        <v>4.4000000000000003E-3</v>
      </c>
      <c r="AV193" s="1">
        <f t="shared" si="284"/>
        <v>4.5000000000000005E-3</v>
      </c>
      <c r="AW193" s="1">
        <f t="shared" si="285"/>
        <v>2.98E-2</v>
      </c>
      <c r="AX193" s="1">
        <f t="shared" si="286"/>
        <v>6.7299999999999999E-2</v>
      </c>
      <c r="AY193" s="1">
        <f t="shared" si="287"/>
        <v>0.1094</v>
      </c>
      <c r="AZ193" s="1">
        <v>0</v>
      </c>
      <c r="BA193" s="1">
        <f t="shared" si="288"/>
        <v>2.0000000000000001E-4</v>
      </c>
      <c r="BB193" s="1">
        <f t="shared" si="289"/>
        <v>5.6799999999999996E-2</v>
      </c>
      <c r="BC193" s="1">
        <f t="shared" si="290"/>
        <v>3.6600000000000001E-2</v>
      </c>
      <c r="BD193" s="1">
        <f t="shared" si="291"/>
        <v>0.62319999999999998</v>
      </c>
    </row>
    <row r="194" spans="1:56">
      <c r="A194" s="7">
        <v>50</v>
      </c>
      <c r="B194" s="7">
        <v>0.72</v>
      </c>
      <c r="C194" s="7">
        <v>0.05</v>
      </c>
      <c r="D194" s="7">
        <v>1.57</v>
      </c>
      <c r="E194" s="7">
        <v>2.62</v>
      </c>
      <c r="F194" s="7">
        <v>1.58</v>
      </c>
      <c r="G194" s="7">
        <v>0.05</v>
      </c>
      <c r="H194" s="7">
        <v>3.68</v>
      </c>
      <c r="I194" s="7">
        <v>0.78</v>
      </c>
      <c r="J194" s="7">
        <v>9.09</v>
      </c>
      <c r="K194" s="7">
        <v>0.95</v>
      </c>
      <c r="L194" s="7">
        <v>0.05</v>
      </c>
      <c r="M194" s="7">
        <v>78.849999999999994</v>
      </c>
      <c r="N194" s="7">
        <v>100</v>
      </c>
      <c r="AB194" s="5" t="s">
        <v>39</v>
      </c>
      <c r="AC194" s="1">
        <f t="shared" si="268"/>
        <v>7.6E-3</v>
      </c>
      <c r="AD194" s="1">
        <f t="shared" si="269"/>
        <v>3.0499999999999999E-2</v>
      </c>
      <c r="AE194" s="1">
        <f t="shared" si="270"/>
        <v>6.4399999999999999E-2</v>
      </c>
      <c r="AF194" s="1">
        <f t="shared" si="271"/>
        <v>1.44E-2</v>
      </c>
      <c r="AG194" s="1">
        <f t="shared" si="272"/>
        <v>7.4999999999999997E-3</v>
      </c>
      <c r="AH194" s="1">
        <f t="shared" si="273"/>
        <v>2.2400000000000003E-2</v>
      </c>
      <c r="AI194" s="1">
        <f t="shared" si="274"/>
        <v>4.0000000000000002E-4</v>
      </c>
      <c r="AJ194" s="1">
        <f t="shared" si="275"/>
        <v>5.9000000000000004E-2</v>
      </c>
      <c r="AK194" s="1">
        <v>0</v>
      </c>
      <c r="AL194" s="1">
        <f t="shared" si="276"/>
        <v>7.7000000000000002E-3</v>
      </c>
      <c r="AM194" s="1">
        <f t="shared" si="277"/>
        <v>3.7000000000000005E-2</v>
      </c>
      <c r="AN194" s="1">
        <f t="shared" si="278"/>
        <v>4.0000000000000002E-4</v>
      </c>
      <c r="AO194" s="1">
        <f t="shared" si="279"/>
        <v>0.74879999999999991</v>
      </c>
      <c r="AQ194" s="5" t="s">
        <v>39</v>
      </c>
      <c r="AR194" s="1">
        <f t="shared" si="280"/>
        <v>5.4000000000000003E-3</v>
      </c>
      <c r="AS194" s="1">
        <f t="shared" si="281"/>
        <v>2.6200000000000001E-2</v>
      </c>
      <c r="AT194" s="1">
        <f t="shared" si="282"/>
        <v>3.6900000000000002E-2</v>
      </c>
      <c r="AU194" s="1">
        <f t="shared" si="283"/>
        <v>4.8999999999999998E-3</v>
      </c>
      <c r="AV194" s="1">
        <f t="shared" si="284"/>
        <v>2.06E-2</v>
      </c>
      <c r="AW194" s="1">
        <f t="shared" si="285"/>
        <v>6.2199999999999998E-2</v>
      </c>
      <c r="AX194" s="1">
        <f t="shared" si="286"/>
        <v>5.7099999999999998E-2</v>
      </c>
      <c r="AY194" s="1">
        <f t="shared" si="287"/>
        <v>0.15160000000000001</v>
      </c>
      <c r="AZ194" s="1">
        <v>0</v>
      </c>
      <c r="BA194" s="1">
        <f t="shared" si="288"/>
        <v>2.0000000000000001E-4</v>
      </c>
      <c r="BB194" s="1">
        <f t="shared" si="289"/>
        <v>5.3600000000000002E-2</v>
      </c>
      <c r="BC194" s="1">
        <f t="shared" si="290"/>
        <v>1.8000000000000002E-2</v>
      </c>
      <c r="BD194" s="1">
        <f t="shared" si="291"/>
        <v>0.56330000000000002</v>
      </c>
    </row>
    <row r="195" spans="1:56">
      <c r="A195" s="7">
        <v>55</v>
      </c>
      <c r="B195" s="7">
        <v>0.05</v>
      </c>
      <c r="C195" s="7">
        <v>3.04</v>
      </c>
      <c r="D195" s="7">
        <v>4</v>
      </c>
      <c r="E195" s="7">
        <v>0.89</v>
      </c>
      <c r="F195" s="7">
        <v>2.48</v>
      </c>
      <c r="G195" s="7">
        <v>0.05</v>
      </c>
      <c r="H195" s="7">
        <v>2.19</v>
      </c>
      <c r="I195" s="7">
        <v>2.5099999999999998</v>
      </c>
      <c r="J195" s="7">
        <v>3.68</v>
      </c>
      <c r="K195" s="7">
        <v>2.19</v>
      </c>
      <c r="L195" s="7">
        <v>1.1200000000000001</v>
      </c>
      <c r="M195" s="7">
        <v>77.8</v>
      </c>
      <c r="N195" s="7">
        <v>100</v>
      </c>
      <c r="AB195" s="5" t="s">
        <v>40</v>
      </c>
      <c r="AC195" s="1">
        <f t="shared" si="268"/>
        <v>8.5000000000000006E-3</v>
      </c>
      <c r="AD195" s="1">
        <f t="shared" si="269"/>
        <v>1.6899999999999998E-2</v>
      </c>
      <c r="AE195" s="1">
        <f t="shared" si="270"/>
        <v>4.0999999999999995E-2</v>
      </c>
      <c r="AF195" s="1">
        <f t="shared" si="271"/>
        <v>8.6E-3</v>
      </c>
      <c r="AG195" s="1">
        <f t="shared" si="272"/>
        <v>3.4799999999999998E-2</v>
      </c>
      <c r="AH195" s="1">
        <f t="shared" si="273"/>
        <v>4.0000000000000002E-4</v>
      </c>
      <c r="AI195" s="1">
        <f t="shared" si="274"/>
        <v>2.4900000000000002E-2</v>
      </c>
      <c r="AJ195" s="1">
        <f t="shared" si="275"/>
        <v>0.10679999999999999</v>
      </c>
      <c r="AK195" s="1">
        <v>0</v>
      </c>
      <c r="AL195" s="1">
        <f t="shared" si="276"/>
        <v>1.6899999999999998E-2</v>
      </c>
      <c r="AM195" s="1">
        <f t="shared" si="277"/>
        <v>4.9500000000000002E-2</v>
      </c>
      <c r="AN195" s="1">
        <f t="shared" si="278"/>
        <v>1.6799999999999999E-2</v>
      </c>
      <c r="AO195" s="1">
        <f t="shared" si="279"/>
        <v>0.67489999999999994</v>
      </c>
      <c r="AQ195" s="5" t="s">
        <v>40</v>
      </c>
      <c r="AR195" s="1">
        <f t="shared" si="280"/>
        <v>2.9999999999999997E-4</v>
      </c>
      <c r="AS195" s="1">
        <f t="shared" si="281"/>
        <v>8.1000000000000003E-2</v>
      </c>
      <c r="AT195" s="1">
        <f t="shared" si="282"/>
        <v>2.98E-2</v>
      </c>
      <c r="AU195" s="1">
        <f t="shared" si="283"/>
        <v>2.3399999999999997E-2</v>
      </c>
      <c r="AV195" s="1">
        <f t="shared" si="284"/>
        <v>1.5100000000000001E-2</v>
      </c>
      <c r="AW195" s="1">
        <f t="shared" si="285"/>
        <v>2.9999999999999997E-4</v>
      </c>
      <c r="AX195" s="1">
        <f t="shared" si="286"/>
        <v>7.17E-2</v>
      </c>
      <c r="AY195" s="1">
        <f t="shared" si="287"/>
        <v>0.1336</v>
      </c>
      <c r="AZ195" s="1">
        <v>0</v>
      </c>
      <c r="BA195" s="1">
        <f t="shared" si="288"/>
        <v>2.9999999999999997E-4</v>
      </c>
      <c r="BB195" s="1">
        <f t="shared" si="289"/>
        <v>0.12029999999999999</v>
      </c>
      <c r="BC195" s="1">
        <f t="shared" si="290"/>
        <v>2.7000000000000003E-2</v>
      </c>
      <c r="BD195" s="1">
        <f t="shared" si="291"/>
        <v>0.49729999999999996</v>
      </c>
    </row>
    <row r="196" spans="1:56">
      <c r="A196" s="7">
        <v>60</v>
      </c>
      <c r="B196" s="7">
        <v>0.03</v>
      </c>
      <c r="C196" s="7">
        <v>0.54</v>
      </c>
      <c r="D196" s="7">
        <v>0.95</v>
      </c>
      <c r="E196" s="7">
        <v>0.43</v>
      </c>
      <c r="F196" s="7">
        <v>0.57999999999999996</v>
      </c>
      <c r="G196" s="7">
        <v>0.03</v>
      </c>
      <c r="H196" s="7">
        <v>2.1</v>
      </c>
      <c r="I196" s="7">
        <v>1.1499999999999999</v>
      </c>
      <c r="J196" s="7">
        <v>3.6</v>
      </c>
      <c r="K196" s="7">
        <v>1.06</v>
      </c>
      <c r="L196" s="7">
        <v>0.03</v>
      </c>
      <c r="M196" s="7">
        <v>89.5</v>
      </c>
      <c r="N196" s="7">
        <v>100</v>
      </c>
      <c r="AB196" s="5" t="s">
        <v>41</v>
      </c>
      <c r="AC196" s="1">
        <f t="shared" si="268"/>
        <v>5.9999999999999995E-4</v>
      </c>
      <c r="AD196" s="1">
        <f t="shared" si="269"/>
        <v>1.1599999999999999E-2</v>
      </c>
      <c r="AE196" s="1">
        <f t="shared" si="270"/>
        <v>3.5499999999999997E-2</v>
      </c>
      <c r="AF196" s="1">
        <f t="shared" si="271"/>
        <v>5.9999999999999995E-4</v>
      </c>
      <c r="AG196" s="1">
        <f t="shared" si="272"/>
        <v>5.9200000000000003E-2</v>
      </c>
      <c r="AH196" s="1">
        <f t="shared" si="273"/>
        <v>1.1899999999999999E-2</v>
      </c>
      <c r="AI196" s="1">
        <f t="shared" si="274"/>
        <v>1.26E-2</v>
      </c>
      <c r="AJ196" s="1">
        <f t="shared" si="275"/>
        <v>5.8400000000000001E-2</v>
      </c>
      <c r="AK196" s="1">
        <v>0</v>
      </c>
      <c r="AL196" s="1">
        <f t="shared" si="276"/>
        <v>5.9999999999999995E-4</v>
      </c>
      <c r="AM196" s="1">
        <f t="shared" si="277"/>
        <v>7.0000000000000007E-2</v>
      </c>
      <c r="AN196" s="1">
        <f t="shared" si="278"/>
        <v>5.9999999999999995E-4</v>
      </c>
      <c r="AO196" s="1">
        <f t="shared" si="279"/>
        <v>0.73840000000000006</v>
      </c>
      <c r="AQ196" s="5" t="s">
        <v>41</v>
      </c>
      <c r="AR196" s="1">
        <f t="shared" si="280"/>
        <v>1.95E-2</v>
      </c>
      <c r="AS196" s="1">
        <f t="shared" si="281"/>
        <v>1.0200000000000001E-2</v>
      </c>
      <c r="AT196" s="1">
        <f t="shared" si="282"/>
        <v>8.5600000000000009E-2</v>
      </c>
      <c r="AU196" s="1">
        <f t="shared" si="283"/>
        <v>5.0000000000000001E-4</v>
      </c>
      <c r="AV196" s="1">
        <f t="shared" si="284"/>
        <v>4.0399999999999998E-2</v>
      </c>
      <c r="AW196" s="1">
        <f t="shared" si="285"/>
        <v>3.1099999999999999E-2</v>
      </c>
      <c r="AX196" s="1">
        <f t="shared" si="286"/>
        <v>4.07E-2</v>
      </c>
      <c r="AY196" s="1">
        <f t="shared" si="287"/>
        <v>0.12770000000000001</v>
      </c>
      <c r="AZ196" s="1">
        <v>0</v>
      </c>
      <c r="BA196" s="1">
        <f t="shared" si="288"/>
        <v>1.06E-2</v>
      </c>
      <c r="BB196" s="1">
        <f t="shared" si="289"/>
        <v>0.1081</v>
      </c>
      <c r="BC196" s="1">
        <f t="shared" si="290"/>
        <v>5.0000000000000001E-4</v>
      </c>
      <c r="BD196" s="1">
        <f t="shared" si="291"/>
        <v>0.52529999999999999</v>
      </c>
    </row>
    <row r="197" spans="1:56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AB197" s="5" t="s">
        <v>42</v>
      </c>
      <c r="AC197" s="1">
        <f t="shared" si="268"/>
        <v>5.0000000000000001E-4</v>
      </c>
      <c r="AD197" s="1">
        <f t="shared" si="269"/>
        <v>5.0000000000000001E-4</v>
      </c>
      <c r="AE197" s="1">
        <f t="shared" si="270"/>
        <v>3.1699999999999999E-2</v>
      </c>
      <c r="AF197" s="1">
        <f t="shared" si="271"/>
        <v>2.1600000000000001E-2</v>
      </c>
      <c r="AG197" s="1">
        <f t="shared" si="272"/>
        <v>7.6499999999999999E-2</v>
      </c>
      <c r="AH197" s="1">
        <f t="shared" si="273"/>
        <v>5.0000000000000001E-4</v>
      </c>
      <c r="AI197" s="1">
        <f t="shared" si="274"/>
        <v>2.0899999999999998E-2</v>
      </c>
      <c r="AJ197" s="1">
        <f t="shared" si="275"/>
        <v>5.3600000000000002E-2</v>
      </c>
      <c r="AK197" s="1">
        <v>0</v>
      </c>
      <c r="AL197" s="1">
        <f t="shared" si="276"/>
        <v>5.0000000000000001E-4</v>
      </c>
      <c r="AM197" s="1">
        <f t="shared" si="277"/>
        <v>2.1700000000000001E-2</v>
      </c>
      <c r="AN197" s="1">
        <f t="shared" si="278"/>
        <v>5.0000000000000001E-4</v>
      </c>
      <c r="AO197" s="1">
        <f t="shared" si="279"/>
        <v>0.77139999999999997</v>
      </c>
      <c r="AQ197" s="5" t="s">
        <v>42</v>
      </c>
      <c r="AR197" s="1">
        <f t="shared" si="280"/>
        <v>2.9300000000000003E-2</v>
      </c>
      <c r="AS197" s="1">
        <f t="shared" si="281"/>
        <v>8.199999999999999E-3</v>
      </c>
      <c r="AT197" s="1">
        <f t="shared" si="282"/>
        <v>4.5199999999999997E-2</v>
      </c>
      <c r="AU197" s="1">
        <f t="shared" si="283"/>
        <v>5.0000000000000001E-4</v>
      </c>
      <c r="AV197" s="1">
        <f t="shared" si="284"/>
        <v>6.6500000000000004E-2</v>
      </c>
      <c r="AW197" s="1">
        <f t="shared" si="285"/>
        <v>1.09E-2</v>
      </c>
      <c r="AX197" s="1">
        <f t="shared" si="286"/>
        <v>2.8399999999999998E-2</v>
      </c>
      <c r="AY197" s="1">
        <f t="shared" si="287"/>
        <v>9.9600000000000008E-2</v>
      </c>
      <c r="AZ197" s="1">
        <v>0</v>
      </c>
      <c r="BA197" s="1">
        <f t="shared" si="288"/>
        <v>1.9900000000000001E-2</v>
      </c>
      <c r="BB197" s="1">
        <f t="shared" si="289"/>
        <v>0.05</v>
      </c>
      <c r="BC197" s="1">
        <f t="shared" si="290"/>
        <v>3.0200000000000001E-2</v>
      </c>
      <c r="BD197" s="1">
        <f t="shared" si="291"/>
        <v>0.61119999999999997</v>
      </c>
    </row>
    <row r="198" spans="1:56">
      <c r="A198" s="7" t="s">
        <v>51</v>
      </c>
      <c r="B198" s="7">
        <v>0.37</v>
      </c>
      <c r="C198" s="7">
        <v>2.12</v>
      </c>
      <c r="D198" s="7">
        <v>1.55</v>
      </c>
      <c r="E198" s="7">
        <v>1.41</v>
      </c>
      <c r="F198" s="7">
        <v>2.0699999999999998</v>
      </c>
      <c r="G198" s="7">
        <v>0.99</v>
      </c>
      <c r="H198" s="7">
        <v>10.64</v>
      </c>
      <c r="I198" s="7">
        <v>2.5099999999999998</v>
      </c>
      <c r="J198" s="7">
        <v>3.97</v>
      </c>
      <c r="K198" s="7">
        <v>4.6500000000000004</v>
      </c>
      <c r="L198" s="7">
        <v>1.73</v>
      </c>
      <c r="M198" s="7">
        <v>67.98</v>
      </c>
      <c r="N198" s="7">
        <v>100</v>
      </c>
      <c r="AB198" s="5" t="s">
        <v>43</v>
      </c>
      <c r="AC198" s="1">
        <f t="shared" si="268"/>
        <v>1.7100000000000001E-2</v>
      </c>
      <c r="AD198" s="1">
        <f t="shared" si="269"/>
        <v>1.1899999999999999E-2</v>
      </c>
      <c r="AE198" s="1">
        <f t="shared" si="270"/>
        <v>4.8300000000000003E-2</v>
      </c>
      <c r="AF198" s="1">
        <f t="shared" si="271"/>
        <v>2.63E-2</v>
      </c>
      <c r="AG198" s="1">
        <f t="shared" si="272"/>
        <v>5.2600000000000001E-2</v>
      </c>
      <c r="AH198" s="1">
        <f t="shared" si="273"/>
        <v>1.37E-2</v>
      </c>
      <c r="AI198" s="1">
        <f t="shared" si="274"/>
        <v>2.7799999999999998E-2</v>
      </c>
      <c r="AJ198" s="1">
        <f t="shared" si="275"/>
        <v>1.41E-2</v>
      </c>
      <c r="AK198" s="1">
        <v>0</v>
      </c>
      <c r="AL198" s="1">
        <f t="shared" si="276"/>
        <v>7.000000000000001E-4</v>
      </c>
      <c r="AM198" s="1">
        <f t="shared" si="277"/>
        <v>1.41E-2</v>
      </c>
      <c r="AN198" s="1">
        <f t="shared" si="278"/>
        <v>7.000000000000001E-4</v>
      </c>
      <c r="AO198" s="1">
        <f t="shared" si="279"/>
        <v>0.77260000000000006</v>
      </c>
      <c r="AQ198" s="5" t="s">
        <v>43</v>
      </c>
      <c r="AR198" s="1">
        <f t="shared" si="280"/>
        <v>8.9999999999999998E-4</v>
      </c>
      <c r="AS198" s="1">
        <f t="shared" si="281"/>
        <v>1.9900000000000001E-2</v>
      </c>
      <c r="AT198" s="1">
        <f t="shared" si="282"/>
        <v>8.9999999999999998E-4</v>
      </c>
      <c r="AU198" s="1">
        <f t="shared" si="283"/>
        <v>1.8500000000000003E-2</v>
      </c>
      <c r="AV198" s="1">
        <f t="shared" si="284"/>
        <v>3.3300000000000003E-2</v>
      </c>
      <c r="AW198" s="1">
        <f t="shared" si="285"/>
        <v>8.9999999999999998E-4</v>
      </c>
      <c r="AX198" s="1">
        <f t="shared" si="286"/>
        <v>6.9900000000000004E-2</v>
      </c>
      <c r="AY198" s="1">
        <f t="shared" si="287"/>
        <v>7.1900000000000006E-2</v>
      </c>
      <c r="AZ198" s="1">
        <v>0</v>
      </c>
      <c r="BA198" s="1">
        <f t="shared" si="288"/>
        <v>8.9999999999999998E-4</v>
      </c>
      <c r="BB198" s="1">
        <f t="shared" si="289"/>
        <v>5.4100000000000002E-2</v>
      </c>
      <c r="BC198" s="1">
        <f t="shared" si="290"/>
        <v>1.8600000000000002E-2</v>
      </c>
      <c r="BD198" s="1">
        <f t="shared" si="291"/>
        <v>0.71030000000000004</v>
      </c>
    </row>
    <row r="199" spans="1:56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AB199" s="5" t="s">
        <v>44</v>
      </c>
      <c r="AC199" s="1">
        <f t="shared" si="268"/>
        <v>1.1999999999999999E-3</v>
      </c>
      <c r="AD199" s="1">
        <f t="shared" si="269"/>
        <v>4.6399999999999997E-2</v>
      </c>
      <c r="AE199" s="1">
        <f t="shared" si="270"/>
        <v>6.54E-2</v>
      </c>
      <c r="AF199" s="1">
        <f t="shared" si="271"/>
        <v>2.5099999999999997E-2</v>
      </c>
      <c r="AG199" s="1">
        <f t="shared" si="272"/>
        <v>2.1400000000000002E-2</v>
      </c>
      <c r="AH199" s="1">
        <f t="shared" si="273"/>
        <v>2.4300000000000002E-2</v>
      </c>
      <c r="AI199" s="1">
        <f t="shared" si="274"/>
        <v>1.1999999999999999E-3</v>
      </c>
      <c r="AJ199" s="1">
        <f t="shared" si="275"/>
        <v>2.5000000000000001E-2</v>
      </c>
      <c r="AK199" s="1">
        <v>0</v>
      </c>
      <c r="AL199" s="1">
        <f t="shared" si="276"/>
        <v>2.4900000000000002E-2</v>
      </c>
      <c r="AM199" s="1">
        <f t="shared" si="277"/>
        <v>1.1999999999999999E-3</v>
      </c>
      <c r="AN199" s="1">
        <f t="shared" si="278"/>
        <v>1.1999999999999999E-3</v>
      </c>
      <c r="AO199" s="1">
        <f t="shared" si="279"/>
        <v>0.76260000000000006</v>
      </c>
      <c r="AQ199" s="5" t="s">
        <v>44</v>
      </c>
      <c r="AR199" s="1">
        <f t="shared" si="280"/>
        <v>1.9299999999999998E-2</v>
      </c>
      <c r="AS199" s="1">
        <f t="shared" si="281"/>
        <v>3.1300000000000001E-2</v>
      </c>
      <c r="AT199" s="1">
        <f t="shared" si="282"/>
        <v>1.8200000000000001E-2</v>
      </c>
      <c r="AU199" s="1">
        <f t="shared" si="283"/>
        <v>2.9300000000000003E-2</v>
      </c>
      <c r="AV199" s="1">
        <f t="shared" si="284"/>
        <v>3.27E-2</v>
      </c>
      <c r="AW199" s="1">
        <f t="shared" si="285"/>
        <v>1.7100000000000001E-2</v>
      </c>
      <c r="AX199" s="1">
        <f t="shared" si="286"/>
        <v>8.0000000000000004E-4</v>
      </c>
      <c r="AY199" s="1">
        <f t="shared" si="287"/>
        <v>5.16E-2</v>
      </c>
      <c r="AZ199" s="1">
        <v>0</v>
      </c>
      <c r="BA199" s="1">
        <f t="shared" si="288"/>
        <v>1.7299999999999999E-2</v>
      </c>
      <c r="BB199" s="1">
        <f t="shared" si="289"/>
        <v>3.4700000000000002E-2</v>
      </c>
      <c r="BC199" s="1">
        <f t="shared" si="290"/>
        <v>1.78E-2</v>
      </c>
      <c r="BD199" s="1">
        <f t="shared" si="291"/>
        <v>0.72989999999999999</v>
      </c>
    </row>
    <row r="200" spans="1:56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AB200" s="5" t="s">
        <v>45</v>
      </c>
      <c r="AC200" s="1">
        <f t="shared" si="268"/>
        <v>1.1999999999999999E-3</v>
      </c>
      <c r="AD200" s="1">
        <f t="shared" si="269"/>
        <v>1.1999999999999999E-3</v>
      </c>
      <c r="AE200" s="1">
        <f t="shared" si="270"/>
        <v>0.1118</v>
      </c>
      <c r="AF200" s="1">
        <f t="shared" si="271"/>
        <v>1.1999999999999999E-3</v>
      </c>
      <c r="AG200" s="1">
        <f t="shared" si="272"/>
        <v>4.0899999999999999E-2</v>
      </c>
      <c r="AH200" s="1">
        <f t="shared" si="273"/>
        <v>2.12E-2</v>
      </c>
      <c r="AI200" s="1">
        <f t="shared" si="274"/>
        <v>1.1999999999999999E-3</v>
      </c>
      <c r="AJ200" s="1">
        <f t="shared" si="275"/>
        <v>1.1999999999999999E-3</v>
      </c>
      <c r="AK200" s="1">
        <v>0</v>
      </c>
      <c r="AL200" s="1">
        <f t="shared" si="276"/>
        <v>1.1999999999999999E-3</v>
      </c>
      <c r="AM200" s="1">
        <f t="shared" si="277"/>
        <v>2.46E-2</v>
      </c>
      <c r="AN200" s="1">
        <f t="shared" si="278"/>
        <v>1.1999999999999999E-3</v>
      </c>
      <c r="AO200" s="1">
        <f t="shared" si="279"/>
        <v>0.79319999999999991</v>
      </c>
      <c r="AQ200" s="5" t="s">
        <v>45</v>
      </c>
      <c r="AR200" s="1">
        <f t="shared" si="280"/>
        <v>1.9299999999999998E-2</v>
      </c>
      <c r="AS200" s="1">
        <f t="shared" si="281"/>
        <v>3.5299999999999998E-2</v>
      </c>
      <c r="AT200" s="1">
        <f t="shared" si="282"/>
        <v>0.12570000000000001</v>
      </c>
      <c r="AU200" s="1">
        <f t="shared" si="283"/>
        <v>4.2099999999999999E-2</v>
      </c>
      <c r="AV200" s="1">
        <f t="shared" si="284"/>
        <v>4.99E-2</v>
      </c>
      <c r="AW200" s="1">
        <f t="shared" si="285"/>
        <v>1.1999999999999999E-3</v>
      </c>
      <c r="AX200" s="1">
        <f t="shared" si="286"/>
        <v>2.2099999999999998E-2</v>
      </c>
      <c r="AY200" s="1">
        <f t="shared" si="287"/>
        <v>4.99E-2</v>
      </c>
      <c r="AZ200" s="1">
        <v>0</v>
      </c>
      <c r="BA200" s="1">
        <f t="shared" si="288"/>
        <v>1.1999999999999999E-3</v>
      </c>
      <c r="BB200" s="1">
        <f t="shared" si="289"/>
        <v>2.5499999999999998E-2</v>
      </c>
      <c r="BC200" s="1">
        <f t="shared" si="290"/>
        <v>2.5499999999999998E-2</v>
      </c>
      <c r="BD200" s="1">
        <f t="shared" si="291"/>
        <v>0.60209999999999997</v>
      </c>
    </row>
    <row r="201" spans="1:56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AB201" s="5" t="s">
        <v>46</v>
      </c>
      <c r="AC201" s="1">
        <f t="shared" si="268"/>
        <v>8.9999999999999998E-4</v>
      </c>
      <c r="AD201" s="1">
        <f t="shared" si="269"/>
        <v>1.67E-2</v>
      </c>
      <c r="AE201" s="1">
        <f t="shared" si="270"/>
        <v>0.10929999999999999</v>
      </c>
      <c r="AF201" s="1">
        <f t="shared" si="271"/>
        <v>8.9999999999999998E-4</v>
      </c>
      <c r="AG201" s="1">
        <f t="shared" si="272"/>
        <v>3.8800000000000001E-2</v>
      </c>
      <c r="AH201" s="1">
        <f t="shared" si="273"/>
        <v>8.9999999999999998E-4</v>
      </c>
      <c r="AI201" s="1">
        <f t="shared" si="274"/>
        <v>8.9999999999999998E-4</v>
      </c>
      <c r="AJ201" s="1">
        <f t="shared" si="275"/>
        <v>1.8700000000000001E-2</v>
      </c>
      <c r="AK201" s="1">
        <v>0</v>
      </c>
      <c r="AL201" s="1">
        <f t="shared" si="276"/>
        <v>2.3099999999999999E-2</v>
      </c>
      <c r="AM201" s="1">
        <f t="shared" si="277"/>
        <v>1.8700000000000001E-2</v>
      </c>
      <c r="AN201" s="1">
        <f t="shared" si="278"/>
        <v>8.9999999999999998E-4</v>
      </c>
      <c r="AO201" s="1">
        <f t="shared" si="279"/>
        <v>0.77029999999999998</v>
      </c>
      <c r="AQ201" s="5" t="s">
        <v>46</v>
      </c>
      <c r="AR201" s="1">
        <f t="shared" si="280"/>
        <v>4.5499999999999999E-2</v>
      </c>
      <c r="AS201" s="1">
        <f t="shared" si="281"/>
        <v>4.2199999999999994E-2</v>
      </c>
      <c r="AT201" s="1">
        <f t="shared" si="282"/>
        <v>0.19739999999999999</v>
      </c>
      <c r="AU201" s="1">
        <f t="shared" si="283"/>
        <v>1.5E-3</v>
      </c>
      <c r="AV201" s="1">
        <f t="shared" si="284"/>
        <v>1.5E-3</v>
      </c>
      <c r="AW201" s="1">
        <f t="shared" si="285"/>
        <v>3.4500000000000003E-2</v>
      </c>
      <c r="AX201" s="1">
        <f t="shared" si="286"/>
        <v>1.5E-3</v>
      </c>
      <c r="AY201" s="1">
        <f t="shared" si="287"/>
        <v>3.0499999999999999E-2</v>
      </c>
      <c r="AZ201" s="1">
        <v>0</v>
      </c>
      <c r="BA201" s="1">
        <f t="shared" si="288"/>
        <v>6.7400000000000002E-2</v>
      </c>
      <c r="BB201" s="1">
        <f t="shared" si="289"/>
        <v>1.5E-3</v>
      </c>
      <c r="BC201" s="1">
        <f t="shared" si="290"/>
        <v>1.5E-3</v>
      </c>
      <c r="BD201" s="1">
        <f t="shared" si="291"/>
        <v>0.57530000000000003</v>
      </c>
    </row>
    <row r="202" spans="1:56">
      <c r="A202" s="7" t="s">
        <v>52</v>
      </c>
      <c r="B202" s="7" t="s">
        <v>53</v>
      </c>
      <c r="C202" s="7" t="s">
        <v>54</v>
      </c>
      <c r="D202" s="7" t="s">
        <v>61</v>
      </c>
      <c r="E202" s="7" t="s">
        <v>57</v>
      </c>
      <c r="F202" s="7" t="s">
        <v>54</v>
      </c>
      <c r="G202" s="7" t="s">
        <v>0</v>
      </c>
      <c r="H202" s="7"/>
      <c r="I202" s="7"/>
      <c r="J202" s="7"/>
      <c r="K202" s="7"/>
      <c r="L202" s="7"/>
      <c r="M202" s="7"/>
      <c r="N202" s="7"/>
      <c r="AB202" s="5" t="s">
        <v>47</v>
      </c>
      <c r="AC202" s="1">
        <f t="shared" si="268"/>
        <v>5.9999999999999995E-4</v>
      </c>
      <c r="AD202" s="1">
        <f t="shared" si="269"/>
        <v>3.6799999999999999E-2</v>
      </c>
      <c r="AE202" s="1">
        <f t="shared" si="270"/>
        <v>5.2000000000000005E-2</v>
      </c>
      <c r="AF202" s="1">
        <f t="shared" si="271"/>
        <v>5.9999999999999995E-4</v>
      </c>
      <c r="AG202" s="1">
        <f t="shared" si="272"/>
        <v>1.8799999999999997E-2</v>
      </c>
      <c r="AH202" s="1">
        <f t="shared" si="273"/>
        <v>5.9999999999999995E-4</v>
      </c>
      <c r="AI202" s="1">
        <f t="shared" si="274"/>
        <v>1.18E-2</v>
      </c>
      <c r="AJ202" s="1">
        <f t="shared" si="275"/>
        <v>1.18E-2</v>
      </c>
      <c r="AK202" s="1">
        <v>0</v>
      </c>
      <c r="AL202" s="1">
        <f t="shared" si="276"/>
        <v>5.9999999999999995E-4</v>
      </c>
      <c r="AM202" s="1">
        <f t="shared" si="277"/>
        <v>1.18E-2</v>
      </c>
      <c r="AN202" s="1">
        <f t="shared" si="278"/>
        <v>5.9999999999999995E-4</v>
      </c>
      <c r="AO202" s="1">
        <f t="shared" si="279"/>
        <v>0.85430000000000006</v>
      </c>
      <c r="AQ202" s="5" t="s">
        <v>47</v>
      </c>
      <c r="AR202" s="1">
        <f t="shared" si="280"/>
        <v>8.0000000000000004E-4</v>
      </c>
      <c r="AS202" s="1">
        <f t="shared" si="281"/>
        <v>2.3799999999999998E-2</v>
      </c>
      <c r="AT202" s="1">
        <f t="shared" si="282"/>
        <v>9.5100000000000004E-2</v>
      </c>
      <c r="AU202" s="1">
        <f t="shared" si="283"/>
        <v>8.0000000000000004E-4</v>
      </c>
      <c r="AV202" s="1">
        <f t="shared" si="284"/>
        <v>2.7799999999999998E-2</v>
      </c>
      <c r="AW202" s="1">
        <f t="shared" si="285"/>
        <v>1.5800000000000002E-2</v>
      </c>
      <c r="AX202" s="1">
        <f t="shared" si="286"/>
        <v>8.0000000000000004E-4</v>
      </c>
      <c r="AY202" s="1">
        <f t="shared" si="287"/>
        <v>1.6500000000000001E-2</v>
      </c>
      <c r="AZ202" s="1">
        <v>0</v>
      </c>
      <c r="BA202" s="1">
        <f t="shared" si="288"/>
        <v>8.0000000000000004E-4</v>
      </c>
      <c r="BB202" s="1">
        <f t="shared" si="289"/>
        <v>1.6500000000000001E-2</v>
      </c>
      <c r="BC202" s="1">
        <f t="shared" si="290"/>
        <v>8.0000000000000004E-4</v>
      </c>
      <c r="BD202" s="1">
        <f t="shared" si="291"/>
        <v>0.80059999999999998</v>
      </c>
    </row>
    <row r="203" spans="1:56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</row>
    <row r="204" spans="1:56">
      <c r="A204" s="7"/>
      <c r="B204" s="7" t="s">
        <v>50</v>
      </c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</row>
    <row r="205" spans="1:56">
      <c r="A205" s="7" t="s">
        <v>58</v>
      </c>
      <c r="B205" s="7">
        <v>1</v>
      </c>
      <c r="C205" s="7">
        <v>2</v>
      </c>
      <c r="D205" s="7">
        <v>3</v>
      </c>
      <c r="E205" s="7">
        <v>5</v>
      </c>
      <c r="F205" s="7">
        <v>6</v>
      </c>
      <c r="G205" s="7">
        <v>7</v>
      </c>
      <c r="H205" s="7">
        <v>8</v>
      </c>
      <c r="I205" s="7">
        <v>9</v>
      </c>
      <c r="J205" s="7">
        <v>10</v>
      </c>
      <c r="K205" s="7">
        <v>11</v>
      </c>
      <c r="L205" s="7">
        <v>12</v>
      </c>
      <c r="M205" s="7">
        <v>13</v>
      </c>
      <c r="N205" s="7" t="s">
        <v>51</v>
      </c>
      <c r="AB205" s="8" t="str">
        <f>CONCATENATE(A478,"",B478," ",C478," ",D478," ",E478," ",F478," ",G478," ",H478," ",I478)</f>
        <v xml:space="preserve">-&gt;m_from = Guidimagha, m_male = Female  </v>
      </c>
      <c r="AQ205" s="8" t="str">
        <f>CONCATENATE(A501,"",B501," ",C501," ",D501," ",E501," ",F501," ",G501," ",H501," ",I501)</f>
        <v xml:space="preserve">-&gt;m_from = Guidimagha, m_male = Male  </v>
      </c>
    </row>
    <row r="206" spans="1:56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AB206" s="2" t="str">
        <f>CONCATENATE(A479,"",B479," ",C479," ",D479," ",E479," ",F479," ",G479," ",H479," ",I479)</f>
        <v xml:space="preserve">       </v>
      </c>
      <c r="AQ206" s="2" t="str">
        <f>CONCATENATE(A502,"",B502," ",C502," ",D502," ",E502," ",F502," ",G502," ",H502," ",I502)</f>
        <v xml:space="preserve">       </v>
      </c>
    </row>
    <row r="207" spans="1:56">
      <c r="A207" s="7">
        <v>0</v>
      </c>
      <c r="B207" s="7">
        <v>0.12</v>
      </c>
      <c r="C207" s="7">
        <v>0.13</v>
      </c>
      <c r="D207" s="7">
        <v>1.38</v>
      </c>
      <c r="E207" s="7">
        <v>1.04</v>
      </c>
      <c r="F207" s="7">
        <v>1.04</v>
      </c>
      <c r="G207" s="7">
        <v>0.23</v>
      </c>
      <c r="H207" s="7">
        <v>4.6900000000000004</v>
      </c>
      <c r="I207" s="7">
        <v>0.24</v>
      </c>
      <c r="J207" s="7">
        <v>2.2599999999999998</v>
      </c>
      <c r="K207" s="7">
        <v>1.23</v>
      </c>
      <c r="L207" s="7">
        <v>0.01</v>
      </c>
      <c r="M207" s="7">
        <v>87.63</v>
      </c>
      <c r="N207" s="7">
        <v>100</v>
      </c>
      <c r="AB207" s="5"/>
      <c r="AC207" s="5" t="s">
        <v>22</v>
      </c>
      <c r="AD207" s="5" t="s">
        <v>23</v>
      </c>
      <c r="AE207" s="5" t="s">
        <v>24</v>
      </c>
      <c r="AF207" s="5" t="s">
        <v>25</v>
      </c>
      <c r="AG207" s="5" t="s">
        <v>26</v>
      </c>
      <c r="AH207" s="5" t="s">
        <v>27</v>
      </c>
      <c r="AI207" s="5" t="s">
        <v>28</v>
      </c>
      <c r="AJ207" s="5" t="s">
        <v>29</v>
      </c>
      <c r="AK207" s="5" t="s">
        <v>30</v>
      </c>
      <c r="AL207" s="5" t="s">
        <v>31</v>
      </c>
      <c r="AM207" s="5" t="s">
        <v>32</v>
      </c>
      <c r="AN207" s="5" t="s">
        <v>33</v>
      </c>
      <c r="AO207" s="5" t="s">
        <v>34</v>
      </c>
      <c r="AQ207" s="5"/>
      <c r="AR207" s="5" t="s">
        <v>22</v>
      </c>
      <c r="AS207" s="5" t="s">
        <v>23</v>
      </c>
      <c r="AT207" s="5" t="s">
        <v>24</v>
      </c>
      <c r="AU207" s="5" t="s">
        <v>25</v>
      </c>
      <c r="AV207" s="5" t="s">
        <v>26</v>
      </c>
      <c r="AW207" s="5" t="s">
        <v>27</v>
      </c>
      <c r="AX207" s="5" t="s">
        <v>28</v>
      </c>
      <c r="AY207" s="5" t="s">
        <v>29</v>
      </c>
      <c r="AZ207" s="5" t="s">
        <v>30</v>
      </c>
      <c r="BA207" s="5" t="s">
        <v>31</v>
      </c>
      <c r="BB207" s="5" t="s">
        <v>32</v>
      </c>
      <c r="BC207" s="5" t="s">
        <v>33</v>
      </c>
      <c r="BD207" s="5" t="s">
        <v>34</v>
      </c>
    </row>
    <row r="208" spans="1:56">
      <c r="A208" s="7">
        <v>5</v>
      </c>
      <c r="B208" s="7">
        <v>0.01</v>
      </c>
      <c r="C208" s="7">
        <v>0.42</v>
      </c>
      <c r="D208" s="7">
        <v>1.64</v>
      </c>
      <c r="E208" s="7">
        <v>0.43</v>
      </c>
      <c r="F208" s="7">
        <v>1.27</v>
      </c>
      <c r="G208" s="7">
        <v>0.43</v>
      </c>
      <c r="H208" s="7">
        <v>4.6399999999999997</v>
      </c>
      <c r="I208" s="7">
        <v>0.64</v>
      </c>
      <c r="J208" s="7">
        <v>1.02</v>
      </c>
      <c r="K208" s="7">
        <v>1.33</v>
      </c>
      <c r="L208" s="7">
        <v>0.01</v>
      </c>
      <c r="M208" s="7">
        <v>88.15</v>
      </c>
      <c r="N208" s="7">
        <v>100</v>
      </c>
      <c r="AB208" s="5" t="s">
        <v>35</v>
      </c>
      <c r="AC208" s="1">
        <f t="shared" ref="AC208:AC220" si="292">B483/100</f>
        <v>3.5999999999999999E-3</v>
      </c>
      <c r="AD208" s="1">
        <f t="shared" ref="AD208:AD220" si="293">C483/100</f>
        <v>3.7000000000000002E-3</v>
      </c>
      <c r="AE208" s="1">
        <f t="shared" ref="AE208:AE220" si="294">D483/100</f>
        <v>0.11509999999999999</v>
      </c>
      <c r="AF208" s="1">
        <f t="shared" ref="AF208:AF220" si="295">E483/100</f>
        <v>4.0199999999999993E-2</v>
      </c>
      <c r="AG208" s="1">
        <f t="shared" ref="AG208:AG220" si="296">F483/100</f>
        <v>2.3199999999999998E-2</v>
      </c>
      <c r="AH208" s="1">
        <f t="shared" ref="AH208:AH220" si="297">G483/100</f>
        <v>1.32E-2</v>
      </c>
      <c r="AI208" s="1">
        <f t="shared" ref="AI208:AI220" si="298">H483/100</f>
        <v>3.5999999999999999E-3</v>
      </c>
      <c r="AJ208" s="1">
        <f t="shared" ref="AJ208:AJ220" si="299">I483/100</f>
        <v>5.57E-2</v>
      </c>
      <c r="AK208" s="1">
        <f t="shared" ref="AK208:AK220" si="300">J483/100</f>
        <v>6.9999999999999993E-3</v>
      </c>
      <c r="AL208" s="1">
        <v>0</v>
      </c>
      <c r="AM208" s="1">
        <f t="shared" ref="AM208:AM220" si="301">K483/100</f>
        <v>0.01</v>
      </c>
      <c r="AN208" s="1">
        <f t="shared" ref="AN208:AN220" si="302">L483/100</f>
        <v>2.0000000000000001E-4</v>
      </c>
      <c r="AO208" s="1">
        <f t="shared" ref="AO208:AO220" si="303">M483/100</f>
        <v>0.72450000000000003</v>
      </c>
      <c r="AQ208" s="5" t="s">
        <v>35</v>
      </c>
      <c r="AR208" s="1">
        <f t="shared" ref="AR208:AR220" si="304">B506/100</f>
        <v>4.0999999999999995E-3</v>
      </c>
      <c r="AS208" s="1">
        <f t="shared" ref="AS208:AS220" si="305">C506/100</f>
        <v>1.83E-2</v>
      </c>
      <c r="AT208" s="1">
        <f t="shared" ref="AT208:AT220" si="306">D506/100</f>
        <v>8.7799999999999989E-2</v>
      </c>
      <c r="AU208" s="1">
        <f t="shared" ref="AU208:AU220" si="307">E506/100</f>
        <v>5.5599999999999997E-2</v>
      </c>
      <c r="AV208" s="1">
        <f t="shared" ref="AV208:AV220" si="308">F506/100</f>
        <v>2.6200000000000001E-2</v>
      </c>
      <c r="AW208" s="1">
        <f t="shared" ref="AW208:AW220" si="309">G506/100</f>
        <v>2.8500000000000001E-2</v>
      </c>
      <c r="AX208" s="1">
        <f t="shared" ref="AX208:AX220" si="310">H506/100</f>
        <v>7.7000000000000002E-3</v>
      </c>
      <c r="AY208" s="1">
        <f t="shared" ref="AY208:AY220" si="311">I506/100</f>
        <v>3.9100000000000003E-2</v>
      </c>
      <c r="AZ208" s="1">
        <f t="shared" ref="AZ208:AZ220" si="312">J506/100</f>
        <v>4.0000000000000001E-3</v>
      </c>
      <c r="BA208" s="1">
        <v>0</v>
      </c>
      <c r="BB208" s="1">
        <f t="shared" ref="BB208:BB220" si="313">K506/100</f>
        <v>1.0800000000000001E-2</v>
      </c>
      <c r="BC208" s="1">
        <f t="shared" ref="BC208:BC220" si="314">L506/100</f>
        <v>2.0000000000000001E-4</v>
      </c>
      <c r="BD208" s="1">
        <f t="shared" ref="BD208:BD220" si="315">M506/100</f>
        <v>0.71779999999999999</v>
      </c>
    </row>
    <row r="209" spans="1:56">
      <c r="A209" s="7">
        <v>10</v>
      </c>
      <c r="B209" s="7">
        <v>0.01</v>
      </c>
      <c r="C209" s="7">
        <v>0.01</v>
      </c>
      <c r="D209" s="7">
        <v>1.41</v>
      </c>
      <c r="E209" s="7">
        <v>1.84</v>
      </c>
      <c r="F209" s="7">
        <v>1.6</v>
      </c>
      <c r="G209" s="7">
        <v>0.01</v>
      </c>
      <c r="H209" s="7">
        <v>4.92</v>
      </c>
      <c r="I209" s="7">
        <v>0.25</v>
      </c>
      <c r="J209" s="7">
        <v>2.09</v>
      </c>
      <c r="K209" s="7">
        <v>1.65</v>
      </c>
      <c r="L209" s="7">
        <v>0.71</v>
      </c>
      <c r="M209" s="7">
        <v>85.48</v>
      </c>
      <c r="N209" s="7">
        <v>100</v>
      </c>
      <c r="AB209" s="5" t="s">
        <v>36</v>
      </c>
      <c r="AC209" s="1">
        <f t="shared" si="292"/>
        <v>5.4000000000000003E-3</v>
      </c>
      <c r="AD209" s="1">
        <f t="shared" si="293"/>
        <v>1.03E-2</v>
      </c>
      <c r="AE209" s="1">
        <f t="shared" si="294"/>
        <v>9.0800000000000006E-2</v>
      </c>
      <c r="AF209" s="1">
        <f t="shared" si="295"/>
        <v>4.6699999999999998E-2</v>
      </c>
      <c r="AG209" s="1">
        <f t="shared" si="296"/>
        <v>3.6600000000000001E-2</v>
      </c>
      <c r="AH209" s="1">
        <f t="shared" si="297"/>
        <v>2.9999999999999997E-4</v>
      </c>
      <c r="AI209" s="1">
        <f t="shared" si="298"/>
        <v>1.06E-2</v>
      </c>
      <c r="AJ209" s="1">
        <f t="shared" si="299"/>
        <v>4.9299999999999997E-2</v>
      </c>
      <c r="AK209" s="1">
        <f t="shared" si="300"/>
        <v>2.9999999999999997E-4</v>
      </c>
      <c r="AL209" s="1">
        <v>0</v>
      </c>
      <c r="AM209" s="1">
        <f t="shared" si="301"/>
        <v>1.1200000000000002E-2</v>
      </c>
      <c r="AN209" s="1">
        <f t="shared" si="302"/>
        <v>2.9999999999999997E-4</v>
      </c>
      <c r="AO209" s="1">
        <f t="shared" si="303"/>
        <v>0.73829999999999996</v>
      </c>
      <c r="AQ209" s="5" t="s">
        <v>36</v>
      </c>
      <c r="AR209" s="1">
        <f t="shared" si="304"/>
        <v>2.9999999999999997E-4</v>
      </c>
      <c r="AS209" s="1">
        <f t="shared" si="305"/>
        <v>1.6200000000000003E-2</v>
      </c>
      <c r="AT209" s="1">
        <f t="shared" si="306"/>
        <v>0.12689999999999999</v>
      </c>
      <c r="AU209" s="1">
        <f t="shared" si="307"/>
        <v>8.14E-2</v>
      </c>
      <c r="AV209" s="1">
        <f t="shared" si="308"/>
        <v>2.2400000000000003E-2</v>
      </c>
      <c r="AW209" s="1">
        <f t="shared" si="309"/>
        <v>0.1192</v>
      </c>
      <c r="AX209" s="1">
        <f t="shared" si="310"/>
        <v>2.9999999999999997E-4</v>
      </c>
      <c r="AY209" s="1">
        <f t="shared" si="311"/>
        <v>3.0099999999999998E-2</v>
      </c>
      <c r="AZ209" s="1">
        <f t="shared" si="312"/>
        <v>2.9999999999999997E-4</v>
      </c>
      <c r="BA209" s="1">
        <v>0</v>
      </c>
      <c r="BB209" s="1">
        <f t="shared" si="313"/>
        <v>6.3E-3</v>
      </c>
      <c r="BC209" s="1">
        <f t="shared" si="314"/>
        <v>2.9999999999999997E-4</v>
      </c>
      <c r="BD209" s="1">
        <f t="shared" si="315"/>
        <v>0.59630000000000005</v>
      </c>
    </row>
    <row r="210" spans="1:56">
      <c r="A210" s="7">
        <v>15</v>
      </c>
      <c r="B210" s="7">
        <v>0.01</v>
      </c>
      <c r="C210" s="7">
        <v>0.19</v>
      </c>
      <c r="D210" s="7">
        <v>2.39</v>
      </c>
      <c r="E210" s="7">
        <v>1.0900000000000001</v>
      </c>
      <c r="F210" s="7">
        <v>1.3</v>
      </c>
      <c r="G210" s="7">
        <v>0.01</v>
      </c>
      <c r="H210" s="7">
        <v>5.05</v>
      </c>
      <c r="I210" s="7">
        <v>0.55000000000000004</v>
      </c>
      <c r="J210" s="7">
        <v>1.1299999999999999</v>
      </c>
      <c r="K210" s="7">
        <v>0.37</v>
      </c>
      <c r="L210" s="7">
        <v>0.37</v>
      </c>
      <c r="M210" s="7">
        <v>87.53</v>
      </c>
      <c r="N210" s="7">
        <v>100</v>
      </c>
      <c r="AB210" s="5" t="s">
        <v>37</v>
      </c>
      <c r="AC210" s="1">
        <f t="shared" si="292"/>
        <v>6.6E-3</v>
      </c>
      <c r="AD210" s="1">
        <f t="shared" si="293"/>
        <v>6.6E-3</v>
      </c>
      <c r="AE210" s="1">
        <f t="shared" si="294"/>
        <v>0.1275</v>
      </c>
      <c r="AF210" s="1">
        <f t="shared" si="295"/>
        <v>2.5499999999999998E-2</v>
      </c>
      <c r="AG210" s="1">
        <f t="shared" si="296"/>
        <v>1.3000000000000001E-2</v>
      </c>
      <c r="AH210" s="1">
        <f t="shared" si="297"/>
        <v>2.5099999999999997E-2</v>
      </c>
      <c r="AI210" s="1">
        <f t="shared" si="298"/>
        <v>1.3100000000000001E-2</v>
      </c>
      <c r="AJ210" s="1">
        <f t="shared" si="299"/>
        <v>3.2199999999999999E-2</v>
      </c>
      <c r="AK210" s="1">
        <f t="shared" si="300"/>
        <v>2.9999999999999997E-4</v>
      </c>
      <c r="AL210" s="1">
        <v>0</v>
      </c>
      <c r="AM210" s="1">
        <f t="shared" si="301"/>
        <v>6.7000000000000002E-3</v>
      </c>
      <c r="AN210" s="1">
        <f t="shared" si="302"/>
        <v>2.9999999999999997E-4</v>
      </c>
      <c r="AO210" s="1">
        <f t="shared" si="303"/>
        <v>0.74290000000000012</v>
      </c>
      <c r="AQ210" s="5" t="s">
        <v>37</v>
      </c>
      <c r="AR210" s="1">
        <f t="shared" si="304"/>
        <v>4.3E-3</v>
      </c>
      <c r="AS210" s="1">
        <f t="shared" si="305"/>
        <v>4.3E-3</v>
      </c>
      <c r="AT210" s="1">
        <f t="shared" si="306"/>
        <v>9.6799999999999997E-2</v>
      </c>
      <c r="AU210" s="1">
        <f t="shared" si="307"/>
        <v>8.0399999999999985E-2</v>
      </c>
      <c r="AV210" s="1">
        <f t="shared" si="308"/>
        <v>8.1000000000000013E-3</v>
      </c>
      <c r="AW210" s="1">
        <f t="shared" si="309"/>
        <v>0.14960000000000001</v>
      </c>
      <c r="AX210" s="1">
        <f t="shared" si="310"/>
        <v>1.7399999999999999E-2</v>
      </c>
      <c r="AY210" s="1">
        <f t="shared" si="311"/>
        <v>2.6699999999999998E-2</v>
      </c>
      <c r="AZ210" s="1">
        <f t="shared" si="312"/>
        <v>4.0999999999999995E-3</v>
      </c>
      <c r="BA210" s="1">
        <v>0</v>
      </c>
      <c r="BB210" s="1">
        <f t="shared" si="313"/>
        <v>2.0000000000000001E-4</v>
      </c>
      <c r="BC210" s="1">
        <f t="shared" si="314"/>
        <v>2.0000000000000001E-4</v>
      </c>
      <c r="BD210" s="1">
        <f t="shared" si="315"/>
        <v>0.6079</v>
      </c>
    </row>
    <row r="211" spans="1:56">
      <c r="A211" s="7">
        <v>20</v>
      </c>
      <c r="B211" s="7">
        <v>0.39</v>
      </c>
      <c r="C211" s="7">
        <v>0.01</v>
      </c>
      <c r="D211" s="7">
        <v>1.28</v>
      </c>
      <c r="E211" s="7">
        <v>1.99</v>
      </c>
      <c r="F211" s="7">
        <v>1.31</v>
      </c>
      <c r="G211" s="7">
        <v>0.01</v>
      </c>
      <c r="H211" s="7">
        <v>4.99</v>
      </c>
      <c r="I211" s="7">
        <v>0.22</v>
      </c>
      <c r="J211" s="7">
        <v>2.04</v>
      </c>
      <c r="K211" s="7">
        <v>1.1200000000000001</v>
      </c>
      <c r="L211" s="7">
        <v>0.01</v>
      </c>
      <c r="M211" s="7">
        <v>86.65</v>
      </c>
      <c r="N211" s="7">
        <v>100</v>
      </c>
      <c r="AB211" s="5" t="s">
        <v>38</v>
      </c>
      <c r="AC211" s="1">
        <f t="shared" si="292"/>
        <v>1.47E-2</v>
      </c>
      <c r="AD211" s="1">
        <f t="shared" si="293"/>
        <v>2.0000000000000001E-4</v>
      </c>
      <c r="AE211" s="1">
        <f t="shared" si="294"/>
        <v>7.7199999999999991E-2</v>
      </c>
      <c r="AF211" s="1">
        <f t="shared" si="295"/>
        <v>2.3E-2</v>
      </c>
      <c r="AG211" s="1">
        <f t="shared" si="296"/>
        <v>2.0000000000000001E-4</v>
      </c>
      <c r="AH211" s="1">
        <f t="shared" si="297"/>
        <v>2.0000000000000001E-4</v>
      </c>
      <c r="AI211" s="1">
        <f t="shared" si="298"/>
        <v>4.8999999999999998E-3</v>
      </c>
      <c r="AJ211" s="1">
        <f t="shared" si="299"/>
        <v>3.7900000000000003E-2</v>
      </c>
      <c r="AK211" s="1">
        <f t="shared" si="300"/>
        <v>5.0000000000000001E-3</v>
      </c>
      <c r="AL211" s="1">
        <v>0</v>
      </c>
      <c r="AM211" s="1">
        <f t="shared" si="301"/>
        <v>9.5999999999999992E-3</v>
      </c>
      <c r="AN211" s="1">
        <f t="shared" si="302"/>
        <v>4.8999999999999998E-3</v>
      </c>
      <c r="AO211" s="1">
        <f t="shared" si="303"/>
        <v>0.82200000000000006</v>
      </c>
      <c r="AQ211" s="5" t="s">
        <v>38</v>
      </c>
      <c r="AR211" s="1">
        <f t="shared" si="304"/>
        <v>1E-4</v>
      </c>
      <c r="AS211" s="1">
        <f t="shared" si="305"/>
        <v>6.4000000000000003E-3</v>
      </c>
      <c r="AT211" s="1">
        <f t="shared" si="306"/>
        <v>7.5999999999999998E-2</v>
      </c>
      <c r="AU211" s="1">
        <f t="shared" si="307"/>
        <v>2.7300000000000001E-2</v>
      </c>
      <c r="AV211" s="1">
        <f t="shared" si="308"/>
        <v>1.2500000000000001E-2</v>
      </c>
      <c r="AW211" s="1">
        <f t="shared" si="309"/>
        <v>0.1101</v>
      </c>
      <c r="AX211" s="1">
        <f t="shared" si="310"/>
        <v>4.2300000000000004E-2</v>
      </c>
      <c r="AY211" s="1">
        <f t="shared" si="311"/>
        <v>3.2099999999999997E-2</v>
      </c>
      <c r="AZ211" s="1">
        <f t="shared" si="312"/>
        <v>3.0999999999999999E-3</v>
      </c>
      <c r="BA211" s="1">
        <v>0</v>
      </c>
      <c r="BB211" s="1">
        <f t="shared" si="313"/>
        <v>1.46E-2</v>
      </c>
      <c r="BC211" s="1">
        <f t="shared" si="314"/>
        <v>2.0499999999999997E-2</v>
      </c>
      <c r="BD211" s="1">
        <f t="shared" si="315"/>
        <v>0.65489999999999993</v>
      </c>
    </row>
    <row r="212" spans="1:56">
      <c r="A212" s="7">
        <v>25</v>
      </c>
      <c r="B212" s="7">
        <v>0.01</v>
      </c>
      <c r="C212" s="7">
        <v>0.28000000000000003</v>
      </c>
      <c r="D212" s="7">
        <v>2.12</v>
      </c>
      <c r="E212" s="7">
        <v>1.95</v>
      </c>
      <c r="F212" s="7">
        <v>2.12</v>
      </c>
      <c r="G212" s="7">
        <v>0.01</v>
      </c>
      <c r="H212" s="7">
        <v>6.02</v>
      </c>
      <c r="I212" s="7">
        <v>0.01</v>
      </c>
      <c r="J212" s="7">
        <v>1.59</v>
      </c>
      <c r="K212" s="7">
        <v>1.58</v>
      </c>
      <c r="L212" s="7">
        <v>0.01</v>
      </c>
      <c r="M212" s="7">
        <v>84.29</v>
      </c>
      <c r="N212" s="7">
        <v>100</v>
      </c>
      <c r="AB212" s="5" t="s">
        <v>39</v>
      </c>
      <c r="AC212" s="1">
        <f t="shared" si="292"/>
        <v>5.8999999999999999E-3</v>
      </c>
      <c r="AD212" s="1">
        <f t="shared" si="293"/>
        <v>1.15E-2</v>
      </c>
      <c r="AE212" s="1">
        <f t="shared" si="294"/>
        <v>5.4199999999999998E-2</v>
      </c>
      <c r="AF212" s="1">
        <f t="shared" si="295"/>
        <v>4.3700000000000003E-2</v>
      </c>
      <c r="AG212" s="1">
        <f t="shared" si="296"/>
        <v>3.2599999999999997E-2</v>
      </c>
      <c r="AH212" s="1">
        <f t="shared" si="297"/>
        <v>5.6999999999999993E-3</v>
      </c>
      <c r="AI212" s="1">
        <f t="shared" si="298"/>
        <v>5.8999999999999999E-3</v>
      </c>
      <c r="AJ212" s="1">
        <f t="shared" si="299"/>
        <v>6.5599999999999992E-2</v>
      </c>
      <c r="AK212" s="1">
        <f t="shared" si="300"/>
        <v>2.9999999999999997E-4</v>
      </c>
      <c r="AL212" s="1">
        <v>0</v>
      </c>
      <c r="AM212" s="1">
        <f t="shared" si="301"/>
        <v>1.1200000000000002E-2</v>
      </c>
      <c r="AN212" s="1">
        <f t="shared" si="302"/>
        <v>2.9999999999999997E-4</v>
      </c>
      <c r="AO212" s="1">
        <f t="shared" si="303"/>
        <v>0.76340000000000008</v>
      </c>
      <c r="AQ212" s="5" t="s">
        <v>39</v>
      </c>
      <c r="AR212" s="1">
        <f t="shared" si="304"/>
        <v>3.4999999999999996E-3</v>
      </c>
      <c r="AS212" s="1">
        <f t="shared" si="305"/>
        <v>3.5999999999999999E-3</v>
      </c>
      <c r="AT212" s="1">
        <f t="shared" si="306"/>
        <v>5.4900000000000004E-2</v>
      </c>
      <c r="AU212" s="1">
        <f t="shared" si="307"/>
        <v>3.5400000000000001E-2</v>
      </c>
      <c r="AV212" s="1">
        <f t="shared" si="308"/>
        <v>1E-4</v>
      </c>
      <c r="AW212" s="1">
        <f t="shared" si="309"/>
        <v>3.0899999999999997E-2</v>
      </c>
      <c r="AX212" s="1">
        <f t="shared" si="310"/>
        <v>3.1600000000000003E-2</v>
      </c>
      <c r="AY212" s="1">
        <f t="shared" si="311"/>
        <v>0.109</v>
      </c>
      <c r="AZ212" s="1">
        <f t="shared" si="312"/>
        <v>7.4999999999999997E-3</v>
      </c>
      <c r="BA212" s="1">
        <v>0</v>
      </c>
      <c r="BB212" s="1">
        <f t="shared" si="313"/>
        <v>2.3700000000000002E-2</v>
      </c>
      <c r="BC212" s="1">
        <f t="shared" si="314"/>
        <v>2.6600000000000002E-2</v>
      </c>
      <c r="BD212" s="1">
        <f t="shared" si="315"/>
        <v>0.67310000000000003</v>
      </c>
    </row>
    <row r="213" spans="1:56">
      <c r="A213" s="7">
        <v>30</v>
      </c>
      <c r="B213" s="7">
        <v>0.02</v>
      </c>
      <c r="C213" s="7">
        <v>0.02</v>
      </c>
      <c r="D213" s="7">
        <v>1.63</v>
      </c>
      <c r="E213" s="7">
        <v>2.0699999999999998</v>
      </c>
      <c r="F213" s="7">
        <v>1.24</v>
      </c>
      <c r="G213" s="7">
        <v>0.44</v>
      </c>
      <c r="H213" s="7">
        <v>4.88</v>
      </c>
      <c r="I213" s="7">
        <v>0.82</v>
      </c>
      <c r="J213" s="7">
        <v>2.0699999999999998</v>
      </c>
      <c r="K213" s="7">
        <v>3.26</v>
      </c>
      <c r="L213" s="7">
        <v>0.02</v>
      </c>
      <c r="M213" s="7">
        <v>83.54</v>
      </c>
      <c r="N213" s="7">
        <v>100</v>
      </c>
      <c r="AB213" s="5" t="s">
        <v>40</v>
      </c>
      <c r="AC213" s="1">
        <f t="shared" si="292"/>
        <v>6.9999999999999993E-3</v>
      </c>
      <c r="AD213" s="1">
        <f t="shared" si="293"/>
        <v>7.0999999999999995E-3</v>
      </c>
      <c r="AE213" s="1">
        <f t="shared" si="294"/>
        <v>7.22E-2</v>
      </c>
      <c r="AF213" s="1">
        <f t="shared" si="295"/>
        <v>2.23E-2</v>
      </c>
      <c r="AG213" s="1">
        <f t="shared" si="296"/>
        <v>4.5599999999999995E-2</v>
      </c>
      <c r="AH213" s="1">
        <f t="shared" si="297"/>
        <v>4.0000000000000002E-4</v>
      </c>
      <c r="AI213" s="1">
        <f t="shared" si="298"/>
        <v>4.0000000000000002E-4</v>
      </c>
      <c r="AJ213" s="1">
        <f t="shared" si="299"/>
        <v>5.0300000000000004E-2</v>
      </c>
      <c r="AK213" s="1">
        <f t="shared" si="300"/>
        <v>8.3999999999999995E-3</v>
      </c>
      <c r="AL213" s="1">
        <v>0</v>
      </c>
      <c r="AM213" s="1">
        <f t="shared" si="301"/>
        <v>7.4999999999999997E-3</v>
      </c>
      <c r="AN213" s="1">
        <f t="shared" si="302"/>
        <v>4.0000000000000002E-4</v>
      </c>
      <c r="AO213" s="1">
        <f t="shared" si="303"/>
        <v>0.77849999999999997</v>
      </c>
      <c r="AQ213" s="5" t="s">
        <v>40</v>
      </c>
      <c r="AR213" s="1">
        <f t="shared" si="304"/>
        <v>4.7999999999999996E-3</v>
      </c>
      <c r="AS213" s="1">
        <f t="shared" si="305"/>
        <v>8.8999999999999999E-3</v>
      </c>
      <c r="AT213" s="1">
        <f t="shared" si="306"/>
        <v>8.4199999999999997E-2</v>
      </c>
      <c r="AU213" s="1">
        <f t="shared" si="307"/>
        <v>1.44E-2</v>
      </c>
      <c r="AV213" s="1">
        <f t="shared" si="308"/>
        <v>4.4000000000000003E-3</v>
      </c>
      <c r="AW213" s="1">
        <f t="shared" si="309"/>
        <v>9.1999999999999998E-3</v>
      </c>
      <c r="AX213" s="1">
        <f t="shared" si="310"/>
        <v>4.4199999999999996E-2</v>
      </c>
      <c r="AY213" s="1">
        <f t="shared" si="311"/>
        <v>9.8900000000000002E-2</v>
      </c>
      <c r="AZ213" s="1">
        <f t="shared" si="312"/>
        <v>5.4000000000000003E-3</v>
      </c>
      <c r="BA213" s="1">
        <v>0</v>
      </c>
      <c r="BB213" s="1">
        <f t="shared" si="313"/>
        <v>2.8999999999999998E-2</v>
      </c>
      <c r="BC213" s="1">
        <f t="shared" si="314"/>
        <v>1.2500000000000001E-2</v>
      </c>
      <c r="BD213" s="1">
        <f t="shared" si="315"/>
        <v>0.68409999999999993</v>
      </c>
    </row>
    <row r="214" spans="1:56">
      <c r="A214" s="7">
        <v>35</v>
      </c>
      <c r="B214" s="7">
        <v>0.03</v>
      </c>
      <c r="C214" s="7">
        <v>0.03</v>
      </c>
      <c r="D214" s="7">
        <v>0.54</v>
      </c>
      <c r="E214" s="7">
        <v>1.75</v>
      </c>
      <c r="F214" s="7">
        <v>1.25</v>
      </c>
      <c r="G214" s="7">
        <v>0.03</v>
      </c>
      <c r="H214" s="7">
        <v>4.0599999999999996</v>
      </c>
      <c r="I214" s="7">
        <v>0.03</v>
      </c>
      <c r="J214" s="7">
        <v>1.22</v>
      </c>
      <c r="K214" s="7">
        <v>0.03</v>
      </c>
      <c r="L214" s="7">
        <v>0.03</v>
      </c>
      <c r="M214" s="7">
        <v>91.01</v>
      </c>
      <c r="N214" s="7">
        <v>100</v>
      </c>
      <c r="AB214" s="5" t="s">
        <v>41</v>
      </c>
      <c r="AC214" s="1">
        <f t="shared" si="292"/>
        <v>1.43E-2</v>
      </c>
      <c r="AD214" s="1">
        <f t="shared" si="293"/>
        <v>1.3000000000000001E-2</v>
      </c>
      <c r="AE214" s="1">
        <f t="shared" si="294"/>
        <v>8.8699999999999987E-2</v>
      </c>
      <c r="AF214" s="1">
        <f t="shared" si="295"/>
        <v>2.6800000000000001E-2</v>
      </c>
      <c r="AG214" s="1">
        <f t="shared" si="296"/>
        <v>1.38E-2</v>
      </c>
      <c r="AH214" s="1">
        <f t="shared" si="297"/>
        <v>1.4499999999999999E-2</v>
      </c>
      <c r="AI214" s="1">
        <f t="shared" si="298"/>
        <v>7.000000000000001E-4</v>
      </c>
      <c r="AJ214" s="1">
        <f t="shared" si="299"/>
        <v>3.9699999999999999E-2</v>
      </c>
      <c r="AK214" s="1">
        <f t="shared" si="300"/>
        <v>1.38E-2</v>
      </c>
      <c r="AL214" s="1">
        <v>0</v>
      </c>
      <c r="AM214" s="1">
        <f t="shared" si="301"/>
        <v>7.000000000000001E-4</v>
      </c>
      <c r="AN214" s="1">
        <f t="shared" si="302"/>
        <v>7.000000000000001E-4</v>
      </c>
      <c r="AO214" s="1">
        <f t="shared" si="303"/>
        <v>0.77349999999999997</v>
      </c>
      <c r="AQ214" s="5" t="s">
        <v>41</v>
      </c>
      <c r="AR214" s="1">
        <f t="shared" si="304"/>
        <v>6.3E-3</v>
      </c>
      <c r="AS214" s="1">
        <f t="shared" si="305"/>
        <v>2.9999999999999997E-4</v>
      </c>
      <c r="AT214" s="1">
        <f t="shared" si="306"/>
        <v>5.4600000000000003E-2</v>
      </c>
      <c r="AU214" s="1">
        <f t="shared" si="307"/>
        <v>3.15E-2</v>
      </c>
      <c r="AV214" s="1">
        <f t="shared" si="308"/>
        <v>1.89E-2</v>
      </c>
      <c r="AW214" s="1">
        <f t="shared" si="309"/>
        <v>6.7000000000000002E-3</v>
      </c>
      <c r="AX214" s="1">
        <f t="shared" si="310"/>
        <v>3.8800000000000001E-2</v>
      </c>
      <c r="AY214" s="1">
        <f t="shared" si="311"/>
        <v>5.5999999999999994E-2</v>
      </c>
      <c r="AZ214" s="1">
        <f t="shared" si="312"/>
        <v>6.7000000000000002E-3</v>
      </c>
      <c r="BA214" s="1">
        <v>0</v>
      </c>
      <c r="BB214" s="1">
        <f t="shared" si="313"/>
        <v>2.5099999999999997E-2</v>
      </c>
      <c r="BC214" s="1">
        <f t="shared" si="314"/>
        <v>2.9999999999999997E-4</v>
      </c>
      <c r="BD214" s="1">
        <f t="shared" si="315"/>
        <v>0.75480000000000003</v>
      </c>
    </row>
    <row r="215" spans="1:56">
      <c r="A215" s="7">
        <v>40</v>
      </c>
      <c r="B215" s="7">
        <v>0.04</v>
      </c>
      <c r="C215" s="7">
        <v>0.04</v>
      </c>
      <c r="D215" s="7">
        <v>1.77</v>
      </c>
      <c r="E215" s="7">
        <v>2.52</v>
      </c>
      <c r="F215" s="7">
        <v>0.04</v>
      </c>
      <c r="G215" s="7">
        <v>0.87</v>
      </c>
      <c r="H215" s="7">
        <v>3.52</v>
      </c>
      <c r="I215" s="7">
        <v>0.04</v>
      </c>
      <c r="J215" s="7">
        <v>0.04</v>
      </c>
      <c r="K215" s="7">
        <v>0.91</v>
      </c>
      <c r="L215" s="7">
        <v>0.04</v>
      </c>
      <c r="M215" s="7">
        <v>90.16</v>
      </c>
      <c r="N215" s="7">
        <v>100</v>
      </c>
      <c r="AB215" s="5" t="s">
        <v>42</v>
      </c>
      <c r="AC215" s="1">
        <f t="shared" si="292"/>
        <v>8.0000000000000004E-4</v>
      </c>
      <c r="AD215" s="1">
        <f t="shared" si="293"/>
        <v>8.0000000000000004E-4</v>
      </c>
      <c r="AE215" s="1">
        <f t="shared" si="294"/>
        <v>3.27E-2</v>
      </c>
      <c r="AF215" s="1">
        <f t="shared" si="295"/>
        <v>3.2599999999999997E-2</v>
      </c>
      <c r="AG215" s="1">
        <f t="shared" si="296"/>
        <v>1.66E-2</v>
      </c>
      <c r="AH215" s="1">
        <f t="shared" si="297"/>
        <v>1.8500000000000003E-2</v>
      </c>
      <c r="AI215" s="1">
        <f t="shared" si="298"/>
        <v>8.0000000000000004E-4</v>
      </c>
      <c r="AJ215" s="1">
        <f t="shared" si="299"/>
        <v>1.7500000000000002E-2</v>
      </c>
      <c r="AK215" s="1">
        <f t="shared" si="300"/>
        <v>8.0000000000000004E-4</v>
      </c>
      <c r="AL215" s="1">
        <v>0</v>
      </c>
      <c r="AM215" s="1">
        <f t="shared" si="301"/>
        <v>8.0000000000000004E-4</v>
      </c>
      <c r="AN215" s="1">
        <f t="shared" si="302"/>
        <v>8.0000000000000004E-4</v>
      </c>
      <c r="AO215" s="1">
        <f t="shared" si="303"/>
        <v>0.87709999999999999</v>
      </c>
      <c r="AQ215" s="5" t="s">
        <v>42</v>
      </c>
      <c r="AR215" s="1">
        <f t="shared" si="304"/>
        <v>1.1299999999999999E-2</v>
      </c>
      <c r="AS215" s="1">
        <f t="shared" si="305"/>
        <v>5.9999999999999995E-4</v>
      </c>
      <c r="AT215" s="1">
        <f t="shared" si="306"/>
        <v>8.3299999999999999E-2</v>
      </c>
      <c r="AU215" s="1">
        <f t="shared" si="307"/>
        <v>6.5299999999999997E-2</v>
      </c>
      <c r="AV215" s="1">
        <f t="shared" si="308"/>
        <v>5.2400000000000002E-2</v>
      </c>
      <c r="AW215" s="1">
        <f t="shared" si="309"/>
        <v>3.44E-2</v>
      </c>
      <c r="AX215" s="1">
        <f t="shared" si="310"/>
        <v>3.1699999999999999E-2</v>
      </c>
      <c r="AY215" s="1">
        <f t="shared" si="311"/>
        <v>7.8100000000000003E-2</v>
      </c>
      <c r="AZ215" s="1">
        <f t="shared" si="312"/>
        <v>5.9999999999999995E-4</v>
      </c>
      <c r="BA215" s="1">
        <v>0</v>
      </c>
      <c r="BB215" s="1">
        <f t="shared" si="313"/>
        <v>2.2700000000000001E-2</v>
      </c>
      <c r="BC215" s="1">
        <f t="shared" si="314"/>
        <v>1.1599999999999999E-2</v>
      </c>
      <c r="BD215" s="1">
        <f t="shared" si="315"/>
        <v>0.60809999999999997</v>
      </c>
    </row>
    <row r="216" spans="1:56">
      <c r="A216" s="7">
        <v>45</v>
      </c>
      <c r="B216" s="7">
        <v>0.06</v>
      </c>
      <c r="C216" s="7">
        <v>0.06</v>
      </c>
      <c r="D216" s="7">
        <v>0.06</v>
      </c>
      <c r="E216" s="7">
        <v>2.2000000000000002</v>
      </c>
      <c r="F216" s="7">
        <v>1.1399999999999999</v>
      </c>
      <c r="G216" s="7">
        <v>2.4900000000000002</v>
      </c>
      <c r="H216" s="7">
        <v>2.58</v>
      </c>
      <c r="I216" s="7">
        <v>0.06</v>
      </c>
      <c r="J216" s="7">
        <v>4.7</v>
      </c>
      <c r="K216" s="7">
        <v>2.58</v>
      </c>
      <c r="L216" s="7">
        <v>0.06</v>
      </c>
      <c r="M216" s="7">
        <v>83.98</v>
      </c>
      <c r="N216" s="7">
        <v>100</v>
      </c>
      <c r="AB216" s="5" t="s">
        <v>43</v>
      </c>
      <c r="AC216" s="1">
        <f t="shared" si="292"/>
        <v>8.9999999999999998E-4</v>
      </c>
      <c r="AD216" s="1">
        <f t="shared" si="293"/>
        <v>8.9999999999999998E-4</v>
      </c>
      <c r="AE216" s="1">
        <f t="shared" si="294"/>
        <v>3.8599999999999995E-2</v>
      </c>
      <c r="AF216" s="1">
        <f t="shared" si="295"/>
        <v>5.6100000000000004E-2</v>
      </c>
      <c r="AG216" s="1">
        <f t="shared" si="296"/>
        <v>1.89E-2</v>
      </c>
      <c r="AH216" s="1">
        <f t="shared" si="297"/>
        <v>1.9299999999999998E-2</v>
      </c>
      <c r="AI216" s="1">
        <f t="shared" si="298"/>
        <v>8.9999999999999998E-4</v>
      </c>
      <c r="AJ216" s="1">
        <f t="shared" si="299"/>
        <v>5.7800000000000004E-2</v>
      </c>
      <c r="AK216" s="1">
        <f t="shared" si="300"/>
        <v>8.9999999999999998E-4</v>
      </c>
      <c r="AL216" s="1">
        <v>0</v>
      </c>
      <c r="AM216" s="1">
        <f t="shared" si="301"/>
        <v>8.9999999999999998E-4</v>
      </c>
      <c r="AN216" s="1">
        <f t="shared" si="302"/>
        <v>8.9999999999999998E-4</v>
      </c>
      <c r="AO216" s="1">
        <f t="shared" si="303"/>
        <v>0.80359999999999998</v>
      </c>
      <c r="AQ216" s="5" t="s">
        <v>43</v>
      </c>
      <c r="AR216" s="1">
        <f t="shared" si="304"/>
        <v>3.04E-2</v>
      </c>
      <c r="AS216" s="1">
        <f t="shared" si="305"/>
        <v>1.2800000000000001E-2</v>
      </c>
      <c r="AT216" s="1">
        <f t="shared" si="306"/>
        <v>5.7300000000000004E-2</v>
      </c>
      <c r="AU216" s="1">
        <f t="shared" si="307"/>
        <v>7.4400000000000008E-2</v>
      </c>
      <c r="AV216" s="1">
        <f t="shared" si="308"/>
        <v>0.14630000000000001</v>
      </c>
      <c r="AW216" s="1">
        <f t="shared" si="309"/>
        <v>3.04E-2</v>
      </c>
      <c r="AX216" s="1">
        <f t="shared" si="310"/>
        <v>3.2199999999999999E-2</v>
      </c>
      <c r="AY216" s="1">
        <f t="shared" si="311"/>
        <v>6.2699999999999992E-2</v>
      </c>
      <c r="AZ216" s="1">
        <f t="shared" si="312"/>
        <v>8.0000000000000004E-4</v>
      </c>
      <c r="BA216" s="1">
        <v>0</v>
      </c>
      <c r="BB216" s="1">
        <f t="shared" si="313"/>
        <v>7.8100000000000003E-2</v>
      </c>
      <c r="BC216" s="1">
        <f t="shared" si="314"/>
        <v>1.6200000000000003E-2</v>
      </c>
      <c r="BD216" s="1">
        <f t="shared" si="315"/>
        <v>0.45840000000000003</v>
      </c>
    </row>
    <row r="217" spans="1:56">
      <c r="A217" s="7">
        <v>50</v>
      </c>
      <c r="B217" s="7">
        <v>0.08</v>
      </c>
      <c r="C217" s="7">
        <v>0.08</v>
      </c>
      <c r="D217" s="7">
        <v>0.08</v>
      </c>
      <c r="E217" s="7">
        <v>0.08</v>
      </c>
      <c r="F217" s="7">
        <v>0.08</v>
      </c>
      <c r="G217" s="7">
        <v>0.08</v>
      </c>
      <c r="H217" s="7">
        <v>4.62</v>
      </c>
      <c r="I217" s="7">
        <v>0.08</v>
      </c>
      <c r="J217" s="7">
        <v>2.63</v>
      </c>
      <c r="K217" s="7">
        <v>0.08</v>
      </c>
      <c r="L217" s="7">
        <v>0.08</v>
      </c>
      <c r="M217" s="7">
        <v>92.07</v>
      </c>
      <c r="N217" s="7">
        <v>100</v>
      </c>
      <c r="AB217" s="5" t="s">
        <v>44</v>
      </c>
      <c r="AC217" s="1">
        <f t="shared" si="292"/>
        <v>3.0999999999999999E-3</v>
      </c>
      <c r="AD217" s="1">
        <f t="shared" si="293"/>
        <v>3.0999999999999999E-3</v>
      </c>
      <c r="AE217" s="1">
        <f t="shared" si="294"/>
        <v>7.0699999999999999E-2</v>
      </c>
      <c r="AF217" s="1">
        <f t="shared" si="295"/>
        <v>3.0999999999999999E-3</v>
      </c>
      <c r="AG217" s="1">
        <f t="shared" si="296"/>
        <v>3.0999999999999999E-3</v>
      </c>
      <c r="AH217" s="1">
        <f t="shared" si="297"/>
        <v>6.2600000000000003E-2</v>
      </c>
      <c r="AI217" s="1">
        <f t="shared" si="298"/>
        <v>3.0999999999999999E-3</v>
      </c>
      <c r="AJ217" s="1">
        <f t="shared" si="299"/>
        <v>3.0999999999999999E-3</v>
      </c>
      <c r="AK217" s="1">
        <f t="shared" si="300"/>
        <v>6.5299999999999997E-2</v>
      </c>
      <c r="AL217" s="1">
        <v>0</v>
      </c>
      <c r="AM217" s="1">
        <f t="shared" si="301"/>
        <v>3.0999999999999999E-3</v>
      </c>
      <c r="AN217" s="1">
        <f t="shared" si="302"/>
        <v>3.0999999999999999E-3</v>
      </c>
      <c r="AO217" s="1">
        <f t="shared" si="303"/>
        <v>0.77680000000000005</v>
      </c>
      <c r="AQ217" s="5" t="s">
        <v>44</v>
      </c>
      <c r="AR217" s="1">
        <f t="shared" si="304"/>
        <v>3.0299999999999997E-2</v>
      </c>
      <c r="AS217" s="1">
        <f t="shared" si="305"/>
        <v>1.2999999999999999E-3</v>
      </c>
      <c r="AT217" s="1">
        <f t="shared" si="306"/>
        <v>6.9400000000000003E-2</v>
      </c>
      <c r="AU217" s="1">
        <f t="shared" si="307"/>
        <v>2.3599999999999999E-2</v>
      </c>
      <c r="AV217" s="1">
        <f t="shared" si="308"/>
        <v>1.2999999999999999E-3</v>
      </c>
      <c r="AW217" s="1">
        <f t="shared" si="309"/>
        <v>5.2400000000000002E-2</v>
      </c>
      <c r="AX217" s="1">
        <f t="shared" si="310"/>
        <v>1.2999999999999999E-3</v>
      </c>
      <c r="AY217" s="1">
        <f t="shared" si="311"/>
        <v>2.7900000000000001E-2</v>
      </c>
      <c r="AZ217" s="1">
        <f t="shared" si="312"/>
        <v>1.2999999999999999E-3</v>
      </c>
      <c r="BA217" s="1">
        <v>0</v>
      </c>
      <c r="BB217" s="1">
        <f t="shared" si="313"/>
        <v>1.2999999999999999E-3</v>
      </c>
      <c r="BC217" s="1">
        <f t="shared" si="314"/>
        <v>1.2999999999999999E-3</v>
      </c>
      <c r="BD217" s="1">
        <f t="shared" si="315"/>
        <v>0.78839999999999999</v>
      </c>
    </row>
    <row r="218" spans="1:56">
      <c r="A218" s="7">
        <v>55</v>
      </c>
      <c r="B218" s="7">
        <v>0.08</v>
      </c>
      <c r="C218" s="7">
        <v>0.08</v>
      </c>
      <c r="D218" s="7">
        <v>1.4</v>
      </c>
      <c r="E218" s="7">
        <v>2.08</v>
      </c>
      <c r="F218" s="7">
        <v>0.08</v>
      </c>
      <c r="G218" s="7">
        <v>0.08</v>
      </c>
      <c r="H218" s="7">
        <v>0.08</v>
      </c>
      <c r="I218" s="7">
        <v>0.08</v>
      </c>
      <c r="J218" s="7">
        <v>1.98</v>
      </c>
      <c r="K218" s="7">
        <v>1.59</v>
      </c>
      <c r="L218" s="7">
        <v>0.08</v>
      </c>
      <c r="M218" s="7">
        <v>92.42</v>
      </c>
      <c r="N218" s="7">
        <v>100</v>
      </c>
      <c r="AB218" s="5" t="s">
        <v>45</v>
      </c>
      <c r="AC218" s="1">
        <f t="shared" si="292"/>
        <v>2.2000000000000001E-3</v>
      </c>
      <c r="AD218" s="1">
        <f t="shared" si="293"/>
        <v>2.2000000000000001E-3</v>
      </c>
      <c r="AE218" s="1">
        <f t="shared" si="294"/>
        <v>7.1199999999999999E-2</v>
      </c>
      <c r="AF218" s="1">
        <f t="shared" si="295"/>
        <v>2.2000000000000001E-3</v>
      </c>
      <c r="AG218" s="1">
        <f t="shared" si="296"/>
        <v>2.2000000000000001E-3</v>
      </c>
      <c r="AH218" s="1">
        <f t="shared" si="297"/>
        <v>2.2000000000000001E-3</v>
      </c>
      <c r="AI218" s="1">
        <f t="shared" si="298"/>
        <v>2.2000000000000001E-3</v>
      </c>
      <c r="AJ218" s="1">
        <f t="shared" si="299"/>
        <v>4.5400000000000003E-2</v>
      </c>
      <c r="AK218" s="1">
        <f t="shared" si="300"/>
        <v>2.2000000000000001E-3</v>
      </c>
      <c r="AL218" s="1">
        <v>0</v>
      </c>
      <c r="AM218" s="1">
        <f t="shared" si="301"/>
        <v>4.5400000000000003E-2</v>
      </c>
      <c r="AN218" s="1">
        <f t="shared" si="302"/>
        <v>2.2000000000000001E-3</v>
      </c>
      <c r="AO218" s="1">
        <f t="shared" si="303"/>
        <v>0.8206</v>
      </c>
      <c r="AQ218" s="5" t="s">
        <v>45</v>
      </c>
      <c r="AR218" s="1">
        <f t="shared" si="304"/>
        <v>3.0299999999999997E-2</v>
      </c>
      <c r="AS218" s="1">
        <f t="shared" si="305"/>
        <v>1.9E-3</v>
      </c>
      <c r="AT218" s="1">
        <f t="shared" si="306"/>
        <v>1.9E-3</v>
      </c>
      <c r="AU218" s="1">
        <f t="shared" si="307"/>
        <v>1.9E-3</v>
      </c>
      <c r="AV218" s="1">
        <f t="shared" si="308"/>
        <v>9.7299999999999998E-2</v>
      </c>
      <c r="AW218" s="1">
        <f t="shared" si="309"/>
        <v>1.9E-3</v>
      </c>
      <c r="AX218" s="1">
        <f t="shared" si="310"/>
        <v>3.4599999999999999E-2</v>
      </c>
      <c r="AY218" s="1">
        <f t="shared" si="311"/>
        <v>7.8200000000000006E-2</v>
      </c>
      <c r="AZ218" s="1">
        <f t="shared" si="312"/>
        <v>1.9E-3</v>
      </c>
      <c r="BA218" s="1">
        <v>0</v>
      </c>
      <c r="BB218" s="1">
        <f t="shared" si="313"/>
        <v>1.9E-3</v>
      </c>
      <c r="BC218" s="1">
        <f t="shared" si="314"/>
        <v>0.04</v>
      </c>
      <c r="BD218" s="1">
        <f t="shared" si="315"/>
        <v>0.70810000000000006</v>
      </c>
    </row>
    <row r="219" spans="1:56">
      <c r="A219" s="7">
        <v>60</v>
      </c>
      <c r="B219" s="7">
        <v>0.05</v>
      </c>
      <c r="C219" s="7">
        <v>0.05</v>
      </c>
      <c r="D219" s="7">
        <v>3.57</v>
      </c>
      <c r="E219" s="7">
        <v>0.05</v>
      </c>
      <c r="F219" s="7">
        <v>1.45</v>
      </c>
      <c r="G219" s="7">
        <v>0.05</v>
      </c>
      <c r="H219" s="7">
        <v>2.93</v>
      </c>
      <c r="I219" s="7">
        <v>0.05</v>
      </c>
      <c r="J219" s="7">
        <v>2.06</v>
      </c>
      <c r="K219" s="7">
        <v>1.97</v>
      </c>
      <c r="L219" s="7">
        <v>0.05</v>
      </c>
      <c r="M219" s="7">
        <v>87.73</v>
      </c>
      <c r="N219" s="7">
        <v>100</v>
      </c>
      <c r="AB219" s="5" t="s">
        <v>46</v>
      </c>
      <c r="AC219" s="1">
        <f t="shared" si="292"/>
        <v>2.2000000000000001E-3</v>
      </c>
      <c r="AD219" s="1">
        <f t="shared" si="293"/>
        <v>2.2000000000000001E-3</v>
      </c>
      <c r="AE219" s="1">
        <f t="shared" si="294"/>
        <v>0.1101</v>
      </c>
      <c r="AF219" s="1">
        <f t="shared" si="295"/>
        <v>2.2000000000000001E-3</v>
      </c>
      <c r="AG219" s="1">
        <f t="shared" si="296"/>
        <v>2.2000000000000001E-3</v>
      </c>
      <c r="AH219" s="1">
        <f t="shared" si="297"/>
        <v>2.2000000000000001E-3</v>
      </c>
      <c r="AI219" s="1">
        <f t="shared" si="298"/>
        <v>2.2000000000000001E-3</v>
      </c>
      <c r="AJ219" s="1">
        <f t="shared" si="299"/>
        <v>2.2000000000000001E-3</v>
      </c>
      <c r="AK219" s="1">
        <f t="shared" si="300"/>
        <v>2.2000000000000001E-3</v>
      </c>
      <c r="AL219" s="1">
        <v>0</v>
      </c>
      <c r="AM219" s="1">
        <f t="shared" si="301"/>
        <v>2.2000000000000001E-3</v>
      </c>
      <c r="AN219" s="1">
        <f t="shared" si="302"/>
        <v>2.2000000000000001E-3</v>
      </c>
      <c r="AO219" s="1">
        <f t="shared" si="303"/>
        <v>0.86739999999999995</v>
      </c>
      <c r="AQ219" s="5" t="s">
        <v>46</v>
      </c>
      <c r="AR219" s="1">
        <f t="shared" si="304"/>
        <v>2.0999999999999999E-3</v>
      </c>
      <c r="AS219" s="1">
        <f t="shared" si="305"/>
        <v>6.0299999999999999E-2</v>
      </c>
      <c r="AT219" s="1">
        <f t="shared" si="306"/>
        <v>0.10779999999999999</v>
      </c>
      <c r="AU219" s="1">
        <f t="shared" si="307"/>
        <v>5.0099999999999999E-2</v>
      </c>
      <c r="AV219" s="1">
        <f t="shared" si="308"/>
        <v>5.0599999999999999E-2</v>
      </c>
      <c r="AW219" s="1">
        <f t="shared" si="309"/>
        <v>4.9299999999999997E-2</v>
      </c>
      <c r="AX219" s="1">
        <f t="shared" si="310"/>
        <v>2.0999999999999999E-3</v>
      </c>
      <c r="AY219" s="1">
        <f t="shared" si="311"/>
        <v>4.36E-2</v>
      </c>
      <c r="AZ219" s="1">
        <f t="shared" si="312"/>
        <v>4.99E-2</v>
      </c>
      <c r="BA219" s="1">
        <v>0</v>
      </c>
      <c r="BB219" s="1">
        <f t="shared" si="313"/>
        <v>2.0999999999999999E-3</v>
      </c>
      <c r="BC219" s="1">
        <f t="shared" si="314"/>
        <v>2.0999999999999999E-3</v>
      </c>
      <c r="BD219" s="1">
        <f t="shared" si="315"/>
        <v>0.58009999999999995</v>
      </c>
    </row>
    <row r="220" spans="1:56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AB220" s="5" t="s">
        <v>47</v>
      </c>
      <c r="AC220" s="1">
        <f t="shared" si="292"/>
        <v>1.4000000000000002E-3</v>
      </c>
      <c r="AD220" s="1">
        <f t="shared" si="293"/>
        <v>1.4000000000000002E-3</v>
      </c>
      <c r="AE220" s="1">
        <f t="shared" si="294"/>
        <v>1.4000000000000002E-3</v>
      </c>
      <c r="AF220" s="1">
        <f t="shared" si="295"/>
        <v>2.7400000000000001E-2</v>
      </c>
      <c r="AG220" s="1">
        <f t="shared" si="296"/>
        <v>6.8400000000000002E-2</v>
      </c>
      <c r="AH220" s="1">
        <f t="shared" si="297"/>
        <v>1.4000000000000002E-3</v>
      </c>
      <c r="AI220" s="1">
        <f t="shared" si="298"/>
        <v>1.4000000000000002E-3</v>
      </c>
      <c r="AJ220" s="1">
        <f t="shared" si="299"/>
        <v>1.4000000000000002E-3</v>
      </c>
      <c r="AK220" s="1">
        <f t="shared" si="300"/>
        <v>1.4000000000000002E-3</v>
      </c>
      <c r="AL220" s="1">
        <v>0</v>
      </c>
      <c r="AM220" s="1">
        <f t="shared" si="301"/>
        <v>1.4000000000000002E-3</v>
      </c>
      <c r="AN220" s="1">
        <f t="shared" si="302"/>
        <v>1.4000000000000002E-3</v>
      </c>
      <c r="AO220" s="1">
        <f t="shared" si="303"/>
        <v>0.89150000000000007</v>
      </c>
      <c r="AQ220" s="5" t="s">
        <v>47</v>
      </c>
      <c r="AR220" s="1">
        <f t="shared" si="304"/>
        <v>1.2999999999999999E-3</v>
      </c>
      <c r="AS220" s="1">
        <f t="shared" si="305"/>
        <v>1.2999999999999999E-3</v>
      </c>
      <c r="AT220" s="1">
        <f t="shared" si="306"/>
        <v>2.6499999999999999E-2</v>
      </c>
      <c r="AU220" s="1">
        <f t="shared" si="307"/>
        <v>1.2999999999999999E-3</v>
      </c>
      <c r="AV220" s="1">
        <f t="shared" si="308"/>
        <v>6.5500000000000003E-2</v>
      </c>
      <c r="AW220" s="1">
        <f t="shared" si="309"/>
        <v>2.2799999999999997E-2</v>
      </c>
      <c r="AX220" s="1">
        <f t="shared" si="310"/>
        <v>1.2999999999999999E-3</v>
      </c>
      <c r="AY220" s="1">
        <f t="shared" si="311"/>
        <v>5.1799999999999999E-2</v>
      </c>
      <c r="AZ220" s="1">
        <f t="shared" si="312"/>
        <v>1.2999999999999999E-3</v>
      </c>
      <c r="BA220" s="1">
        <v>0</v>
      </c>
      <c r="BB220" s="1">
        <f t="shared" si="313"/>
        <v>5.1799999999999999E-2</v>
      </c>
      <c r="BC220" s="1">
        <f t="shared" si="314"/>
        <v>1.2999999999999999E-3</v>
      </c>
      <c r="BD220" s="1">
        <f t="shared" si="315"/>
        <v>0.77400000000000002</v>
      </c>
    </row>
    <row r="221" spans="1:56">
      <c r="A221" s="7" t="s">
        <v>51</v>
      </c>
      <c r="B221" s="7">
        <v>0.09</v>
      </c>
      <c r="C221" s="7">
        <v>0.14000000000000001</v>
      </c>
      <c r="D221" s="7">
        <v>1.6</v>
      </c>
      <c r="E221" s="7">
        <v>1.41</v>
      </c>
      <c r="F221" s="7">
        <v>1.27</v>
      </c>
      <c r="G221" s="7">
        <v>0.21</v>
      </c>
      <c r="H221" s="7">
        <v>4.71</v>
      </c>
      <c r="I221" s="7">
        <v>0.31</v>
      </c>
      <c r="J221" s="7">
        <v>1.79</v>
      </c>
      <c r="K221" s="7">
        <v>1.28</v>
      </c>
      <c r="L221" s="7">
        <v>0.14000000000000001</v>
      </c>
      <c r="M221" s="7">
        <v>87.06</v>
      </c>
      <c r="N221" s="7">
        <v>100</v>
      </c>
    </row>
    <row r="222" spans="1:56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</row>
    <row r="223" spans="1:56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AB223" s="8" t="str">
        <f>CONCATENATE(A524,"",B524," ",C524," ",D524," ",E524," ",F524," ",G524," ",H524," ",I524)</f>
        <v xml:space="preserve">-&gt;m_from = Tirs-ezemour, m_male = Female  </v>
      </c>
      <c r="AQ223" s="8" t="str">
        <f>CONCATENATE(A547,"",B547," ",C547," ",D547," ",E547," ",F547," ",G547," ",H547," ",I547)</f>
        <v xml:space="preserve">-&gt;m_from = Tirs-ezemour, m_male = Male  </v>
      </c>
    </row>
    <row r="224" spans="1:56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AB224" s="2" t="str">
        <f>CONCATENATE(A525,"",B525," ",C525," ",D525," ",E525," ",F525," ",G525," ",H525," ",I525)</f>
        <v xml:space="preserve">       </v>
      </c>
      <c r="AQ224" s="2" t="str">
        <f>CONCATENATE(A548,"",B548," ",C548," ",D548," ",E548," ",F548," ",G548," ",H548," ",I548)</f>
        <v xml:space="preserve">       </v>
      </c>
    </row>
    <row r="225" spans="1:56">
      <c r="A225" s="7" t="s">
        <v>52</v>
      </c>
      <c r="B225" s="7" t="s">
        <v>53</v>
      </c>
      <c r="C225" s="7" t="s">
        <v>54</v>
      </c>
      <c r="D225" s="7" t="s">
        <v>61</v>
      </c>
      <c r="E225" s="7" t="s">
        <v>57</v>
      </c>
      <c r="F225" s="7" t="s">
        <v>54</v>
      </c>
      <c r="G225" s="7" t="s">
        <v>21</v>
      </c>
      <c r="H225" s="7"/>
      <c r="I225" s="7"/>
      <c r="J225" s="7"/>
      <c r="K225" s="7"/>
      <c r="L225" s="7"/>
      <c r="M225" s="7"/>
      <c r="N225" s="7"/>
      <c r="AB225" s="5"/>
      <c r="AC225" s="5" t="s">
        <v>22</v>
      </c>
      <c r="AD225" s="5" t="s">
        <v>23</v>
      </c>
      <c r="AE225" s="5" t="s">
        <v>24</v>
      </c>
      <c r="AF225" s="5" t="s">
        <v>25</v>
      </c>
      <c r="AG225" s="5" t="s">
        <v>26</v>
      </c>
      <c r="AH225" s="5" t="s">
        <v>27</v>
      </c>
      <c r="AI225" s="5" t="s">
        <v>28</v>
      </c>
      <c r="AJ225" s="5" t="s">
        <v>29</v>
      </c>
      <c r="AK225" s="5" t="s">
        <v>30</v>
      </c>
      <c r="AL225" s="5" t="s">
        <v>31</v>
      </c>
      <c r="AM225" s="5" t="s">
        <v>32</v>
      </c>
      <c r="AN225" s="5" t="s">
        <v>33</v>
      </c>
      <c r="AO225" s="5" t="s">
        <v>34</v>
      </c>
      <c r="AQ225" s="5"/>
      <c r="AR225" s="5" t="s">
        <v>22</v>
      </c>
      <c r="AS225" s="5" t="s">
        <v>23</v>
      </c>
      <c r="AT225" s="5" t="s">
        <v>24</v>
      </c>
      <c r="AU225" s="5" t="s">
        <v>25</v>
      </c>
      <c r="AV225" s="5" t="s">
        <v>26</v>
      </c>
      <c r="AW225" s="5" t="s">
        <v>27</v>
      </c>
      <c r="AX225" s="5" t="s">
        <v>28</v>
      </c>
      <c r="AY225" s="5" t="s">
        <v>29</v>
      </c>
      <c r="AZ225" s="5" t="s">
        <v>30</v>
      </c>
      <c r="BA225" s="5" t="s">
        <v>31</v>
      </c>
      <c r="BB225" s="5" t="s">
        <v>32</v>
      </c>
      <c r="BC225" s="5" t="s">
        <v>33</v>
      </c>
      <c r="BD225" s="5" t="s">
        <v>34</v>
      </c>
    </row>
    <row r="226" spans="1:56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AB226" s="5" t="s">
        <v>35</v>
      </c>
      <c r="AC226" s="1">
        <f t="shared" ref="AC226:AC238" si="316">B529/100</f>
        <v>1.5900000000000001E-2</v>
      </c>
      <c r="AD226" s="1">
        <f t="shared" ref="AD226:AD238" si="317">C529/100</f>
        <v>4.0000000000000002E-4</v>
      </c>
      <c r="AE226" s="1">
        <f t="shared" ref="AE226:AE238" si="318">D529/100</f>
        <v>4.0000000000000002E-4</v>
      </c>
      <c r="AF226" s="1">
        <f t="shared" ref="AF226:AF238" si="319">E529/100</f>
        <v>6.5700000000000008E-2</v>
      </c>
      <c r="AG226" s="1">
        <f t="shared" ref="AG226:AG238" si="320">F529/100</f>
        <v>5.5800000000000002E-2</v>
      </c>
      <c r="AH226" s="1">
        <f t="shared" ref="AH226:AH238" si="321">G529/100</f>
        <v>8.5000000000000006E-3</v>
      </c>
      <c r="AI226" s="1">
        <f t="shared" ref="AI226:AI238" si="322">H529/100</f>
        <v>0.1069</v>
      </c>
      <c r="AJ226" s="1">
        <f t="shared" ref="AJ226:AJ238" si="323">I529/100</f>
        <v>0.17149999999999999</v>
      </c>
      <c r="AK226" s="1">
        <f t="shared" ref="AK226:AK238" si="324">J529/100</f>
        <v>1.67E-2</v>
      </c>
      <c r="AL226" s="1">
        <f t="shared" ref="AL226:AL238" si="325">K529/100</f>
        <v>8.8000000000000005E-3</v>
      </c>
      <c r="AM226" s="1">
        <v>0</v>
      </c>
      <c r="AN226" s="1">
        <f t="shared" ref="AN226:AN238" si="326">L529/100</f>
        <v>3.15E-2</v>
      </c>
      <c r="AO226" s="1">
        <f t="shared" ref="AO226:AO238" si="327">M529/100</f>
        <v>0.51770000000000005</v>
      </c>
      <c r="AQ226" s="5" t="s">
        <v>35</v>
      </c>
      <c r="AR226" s="1">
        <f t="shared" ref="AR226:AR238" si="328">B552/100</f>
        <v>1.77E-2</v>
      </c>
      <c r="AS226" s="1">
        <f t="shared" ref="AS226:AS238" si="329">C552/100</f>
        <v>9.300000000000001E-3</v>
      </c>
      <c r="AT226" s="1">
        <f t="shared" ref="AT226:AT238" si="330">D552/100</f>
        <v>9.1999999999999998E-3</v>
      </c>
      <c r="AU226" s="1">
        <f t="shared" ref="AU226:AU238" si="331">E552/100</f>
        <v>5.0700000000000002E-2</v>
      </c>
      <c r="AV226" s="1">
        <f t="shared" ref="AV226:AV238" si="332">F552/100</f>
        <v>6.6699999999999995E-2</v>
      </c>
      <c r="AW226" s="1">
        <f t="shared" ref="AW226:AW238" si="333">G552/100</f>
        <v>8.8999999999999999E-3</v>
      </c>
      <c r="AX226" s="1">
        <f t="shared" ref="AX226:AX238" si="334">H552/100</f>
        <v>0.17069999999999999</v>
      </c>
      <c r="AY226" s="1">
        <f t="shared" ref="AY226:AY238" si="335">I552/100</f>
        <v>0.15789999999999998</v>
      </c>
      <c r="AZ226" s="1">
        <f t="shared" ref="AZ226:AZ238" si="336">J552/100</f>
        <v>1.72E-2</v>
      </c>
      <c r="BA226" s="1">
        <f t="shared" ref="BA226:BA238" si="337">K552/100</f>
        <v>2.64E-2</v>
      </c>
      <c r="BB226" s="1">
        <v>0</v>
      </c>
      <c r="BC226" s="1">
        <f t="shared" ref="BC226:BC238" si="338">L552/100</f>
        <v>2.4E-2</v>
      </c>
      <c r="BD226" s="1">
        <f t="shared" ref="BD226:BD238" si="339">M552/100</f>
        <v>0.44130000000000003</v>
      </c>
    </row>
    <row r="227" spans="1:56">
      <c r="A227" s="7"/>
      <c r="B227" s="7" t="s">
        <v>50</v>
      </c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AB227" s="5" t="s">
        <v>36</v>
      </c>
      <c r="AC227" s="1">
        <f t="shared" si="316"/>
        <v>1.5300000000000001E-2</v>
      </c>
      <c r="AD227" s="1">
        <f t="shared" si="317"/>
        <v>8.0000000000000004E-4</v>
      </c>
      <c r="AE227" s="1">
        <f t="shared" si="318"/>
        <v>8.0000000000000004E-4</v>
      </c>
      <c r="AF227" s="1">
        <f t="shared" si="319"/>
        <v>4.53E-2</v>
      </c>
      <c r="AG227" s="1">
        <f t="shared" si="320"/>
        <v>4.4999999999999998E-2</v>
      </c>
      <c r="AH227" s="1">
        <f t="shared" si="321"/>
        <v>8.0000000000000004E-4</v>
      </c>
      <c r="AI227" s="1">
        <f t="shared" si="322"/>
        <v>0.16170000000000001</v>
      </c>
      <c r="AJ227" s="1">
        <f t="shared" si="323"/>
        <v>0.1547</v>
      </c>
      <c r="AK227" s="1">
        <f t="shared" si="324"/>
        <v>0.03</v>
      </c>
      <c r="AL227" s="1">
        <f t="shared" si="325"/>
        <v>1.49E-2</v>
      </c>
      <c r="AM227" s="1">
        <v>0</v>
      </c>
      <c r="AN227" s="1">
        <f t="shared" si="326"/>
        <v>8.0000000000000004E-4</v>
      </c>
      <c r="AO227" s="1">
        <f t="shared" si="327"/>
        <v>0.53010000000000002</v>
      </c>
      <c r="AQ227" s="5" t="s">
        <v>36</v>
      </c>
      <c r="AR227" s="1">
        <f t="shared" si="328"/>
        <v>1.2699999999999999E-2</v>
      </c>
      <c r="AS227" s="1">
        <f t="shared" si="329"/>
        <v>7.000000000000001E-4</v>
      </c>
      <c r="AT227" s="1">
        <f t="shared" si="330"/>
        <v>7.000000000000001E-4</v>
      </c>
      <c r="AU227" s="1">
        <f t="shared" si="331"/>
        <v>4.7899999999999998E-2</v>
      </c>
      <c r="AV227" s="1">
        <f t="shared" si="332"/>
        <v>6.13E-2</v>
      </c>
      <c r="AW227" s="1">
        <f t="shared" si="333"/>
        <v>3.6400000000000002E-2</v>
      </c>
      <c r="AX227" s="1">
        <f t="shared" si="334"/>
        <v>0.17230000000000001</v>
      </c>
      <c r="AY227" s="1">
        <f t="shared" si="335"/>
        <v>0.24969999999999998</v>
      </c>
      <c r="AZ227" s="1">
        <f t="shared" si="336"/>
        <v>7.000000000000001E-4</v>
      </c>
      <c r="BA227" s="1">
        <f t="shared" si="337"/>
        <v>2.41E-2</v>
      </c>
      <c r="BB227" s="1">
        <v>0</v>
      </c>
      <c r="BC227" s="1">
        <f t="shared" si="338"/>
        <v>1.38E-2</v>
      </c>
      <c r="BD227" s="1">
        <f t="shared" si="339"/>
        <v>0.37990000000000002</v>
      </c>
    </row>
    <row r="228" spans="1:56">
      <c r="A228" s="7" t="s">
        <v>58</v>
      </c>
      <c r="B228" s="7">
        <v>1</v>
      </c>
      <c r="C228" s="7">
        <v>2</v>
      </c>
      <c r="D228" s="7">
        <v>3</v>
      </c>
      <c r="E228" s="7">
        <v>5</v>
      </c>
      <c r="F228" s="7">
        <v>6</v>
      </c>
      <c r="G228" s="7">
        <v>7</v>
      </c>
      <c r="H228" s="7">
        <v>8</v>
      </c>
      <c r="I228" s="7">
        <v>9</v>
      </c>
      <c r="J228" s="7">
        <v>10</v>
      </c>
      <c r="K228" s="7">
        <v>11</v>
      </c>
      <c r="L228" s="7">
        <v>12</v>
      </c>
      <c r="M228" s="7">
        <v>13</v>
      </c>
      <c r="N228" s="7" t="s">
        <v>51</v>
      </c>
      <c r="AB228" s="5" t="s">
        <v>37</v>
      </c>
      <c r="AC228" s="1">
        <f t="shared" si="316"/>
        <v>1.1000000000000001E-3</v>
      </c>
      <c r="AD228" s="1">
        <f t="shared" si="317"/>
        <v>1.1000000000000001E-3</v>
      </c>
      <c r="AE228" s="1">
        <f t="shared" si="318"/>
        <v>1.1000000000000001E-3</v>
      </c>
      <c r="AF228" s="1">
        <f t="shared" si="319"/>
        <v>1.1000000000000001E-3</v>
      </c>
      <c r="AG228" s="1">
        <f t="shared" si="320"/>
        <v>8.5500000000000007E-2</v>
      </c>
      <c r="AH228" s="1">
        <f t="shared" si="321"/>
        <v>1.1000000000000001E-3</v>
      </c>
      <c r="AI228" s="1">
        <f t="shared" si="322"/>
        <v>8.7100000000000011E-2</v>
      </c>
      <c r="AJ228" s="1">
        <f t="shared" si="323"/>
        <v>0.15179999999999999</v>
      </c>
      <c r="AK228" s="1">
        <f t="shared" si="324"/>
        <v>2.1499999999999998E-2</v>
      </c>
      <c r="AL228" s="1">
        <f t="shared" si="325"/>
        <v>2.12E-2</v>
      </c>
      <c r="AM228" s="1">
        <v>0</v>
      </c>
      <c r="AN228" s="1">
        <f t="shared" si="326"/>
        <v>1.1000000000000001E-3</v>
      </c>
      <c r="AO228" s="1">
        <f t="shared" si="327"/>
        <v>0.62639999999999996</v>
      </c>
      <c r="AQ228" s="5" t="s">
        <v>37</v>
      </c>
      <c r="AR228" s="1">
        <f t="shared" si="328"/>
        <v>8.0000000000000004E-4</v>
      </c>
      <c r="AS228" s="1">
        <f t="shared" si="329"/>
        <v>8.0000000000000004E-4</v>
      </c>
      <c r="AT228" s="1">
        <f t="shared" si="330"/>
        <v>2.7799999999999998E-2</v>
      </c>
      <c r="AU228" s="1">
        <f t="shared" si="331"/>
        <v>0.1153</v>
      </c>
      <c r="AV228" s="1">
        <f t="shared" si="332"/>
        <v>3.04E-2</v>
      </c>
      <c r="AW228" s="1">
        <f t="shared" si="333"/>
        <v>8.0000000000000004E-4</v>
      </c>
      <c r="AX228" s="1">
        <f t="shared" si="334"/>
        <v>0.1472</v>
      </c>
      <c r="AY228" s="1">
        <f t="shared" si="335"/>
        <v>0.19850000000000001</v>
      </c>
      <c r="AZ228" s="1">
        <f t="shared" si="336"/>
        <v>2.76E-2</v>
      </c>
      <c r="BA228" s="1">
        <f t="shared" si="337"/>
        <v>8.0000000000000004E-4</v>
      </c>
      <c r="BB228" s="1">
        <v>0</v>
      </c>
      <c r="BC228" s="1">
        <f t="shared" si="338"/>
        <v>8.0000000000000004E-4</v>
      </c>
      <c r="BD228" s="1">
        <f t="shared" si="339"/>
        <v>0.44939999999999997</v>
      </c>
    </row>
    <row r="229" spans="1:56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AB229" s="5" t="s">
        <v>38</v>
      </c>
      <c r="AC229" s="1">
        <f t="shared" si="316"/>
        <v>5.9999999999999995E-4</v>
      </c>
      <c r="AD229" s="1">
        <f t="shared" si="317"/>
        <v>5.9999999999999995E-4</v>
      </c>
      <c r="AE229" s="1">
        <f t="shared" si="318"/>
        <v>2.5699999999999997E-2</v>
      </c>
      <c r="AF229" s="1">
        <f t="shared" si="319"/>
        <v>5.0199999999999995E-2</v>
      </c>
      <c r="AG229" s="1">
        <f t="shared" si="320"/>
        <v>8.9399999999999993E-2</v>
      </c>
      <c r="AH229" s="1">
        <f t="shared" si="321"/>
        <v>1.3600000000000001E-2</v>
      </c>
      <c r="AI229" s="1">
        <f t="shared" si="322"/>
        <v>9.9900000000000003E-2</v>
      </c>
      <c r="AJ229" s="1">
        <f t="shared" si="323"/>
        <v>0.21230000000000002</v>
      </c>
      <c r="AK229" s="1">
        <f t="shared" si="324"/>
        <v>6.3500000000000001E-2</v>
      </c>
      <c r="AL229" s="1">
        <f t="shared" si="325"/>
        <v>5.9999999999999995E-4</v>
      </c>
      <c r="AM229" s="1">
        <v>0</v>
      </c>
      <c r="AN229" s="1">
        <f t="shared" si="326"/>
        <v>1.3100000000000001E-2</v>
      </c>
      <c r="AO229" s="1">
        <f t="shared" si="327"/>
        <v>0.43049999999999999</v>
      </c>
      <c r="AQ229" s="5" t="s">
        <v>38</v>
      </c>
      <c r="AR229" s="1">
        <f t="shared" si="328"/>
        <v>5.9999999999999995E-4</v>
      </c>
      <c r="AS229" s="1">
        <f t="shared" si="329"/>
        <v>5.9999999999999995E-4</v>
      </c>
      <c r="AT229" s="1">
        <f t="shared" si="330"/>
        <v>2.6499999999999999E-2</v>
      </c>
      <c r="AU229" s="1">
        <f t="shared" si="331"/>
        <v>1.3100000000000001E-2</v>
      </c>
      <c r="AV229" s="1">
        <f t="shared" si="332"/>
        <v>3.8900000000000004E-2</v>
      </c>
      <c r="AW229" s="1">
        <f t="shared" si="333"/>
        <v>3.9E-2</v>
      </c>
      <c r="AX229" s="1">
        <f t="shared" si="334"/>
        <v>0.15079999999999999</v>
      </c>
      <c r="AY229" s="1">
        <f t="shared" si="335"/>
        <v>0.158</v>
      </c>
      <c r="AZ229" s="1">
        <f t="shared" si="336"/>
        <v>6.4899999999999999E-2</v>
      </c>
      <c r="BA229" s="1">
        <f t="shared" si="337"/>
        <v>2.6699999999999998E-2</v>
      </c>
      <c r="BB229" s="1">
        <v>0</v>
      </c>
      <c r="BC229" s="1">
        <f t="shared" si="338"/>
        <v>4.9000000000000002E-2</v>
      </c>
      <c r="BD229" s="1">
        <f t="shared" si="339"/>
        <v>0.43180000000000002</v>
      </c>
    </row>
    <row r="230" spans="1:56">
      <c r="A230" s="7">
        <v>0</v>
      </c>
      <c r="B230" s="7">
        <v>0.14000000000000001</v>
      </c>
      <c r="C230" s="7">
        <v>0.27</v>
      </c>
      <c r="D230" s="7">
        <v>1.96</v>
      </c>
      <c r="E230" s="7">
        <v>1.74</v>
      </c>
      <c r="F230" s="7">
        <v>1.84</v>
      </c>
      <c r="G230" s="7">
        <v>0.01</v>
      </c>
      <c r="H230" s="7">
        <v>4.8499999999999996</v>
      </c>
      <c r="I230" s="7">
        <v>0.38</v>
      </c>
      <c r="J230" s="7">
        <v>1.39</v>
      </c>
      <c r="K230" s="7">
        <v>1.66</v>
      </c>
      <c r="L230" s="7">
        <v>0.24</v>
      </c>
      <c r="M230" s="7">
        <v>85.52</v>
      </c>
      <c r="N230" s="7">
        <v>100</v>
      </c>
      <c r="AB230" s="5" t="s">
        <v>39</v>
      </c>
      <c r="AC230" s="1">
        <f t="shared" si="316"/>
        <v>1.34E-2</v>
      </c>
      <c r="AD230" s="1">
        <f t="shared" si="317"/>
        <v>1.38E-2</v>
      </c>
      <c r="AE230" s="1">
        <f t="shared" si="318"/>
        <v>1.3100000000000001E-2</v>
      </c>
      <c r="AF230" s="1">
        <f t="shared" si="319"/>
        <v>2.7799999999999998E-2</v>
      </c>
      <c r="AG230" s="1">
        <f t="shared" si="320"/>
        <v>5.2900000000000003E-2</v>
      </c>
      <c r="AH230" s="1">
        <f t="shared" si="321"/>
        <v>5.9999999999999995E-4</v>
      </c>
      <c r="AI230" s="1">
        <f t="shared" si="322"/>
        <v>0.11890000000000001</v>
      </c>
      <c r="AJ230" s="1">
        <f t="shared" si="323"/>
        <v>0.24390000000000001</v>
      </c>
      <c r="AK230" s="1">
        <f t="shared" si="324"/>
        <v>4.1399999999999999E-2</v>
      </c>
      <c r="AL230" s="1">
        <f t="shared" si="325"/>
        <v>2.6099999999999998E-2</v>
      </c>
      <c r="AM230" s="1">
        <v>0</v>
      </c>
      <c r="AN230" s="1">
        <f t="shared" si="326"/>
        <v>5.1900000000000002E-2</v>
      </c>
      <c r="AO230" s="1">
        <f t="shared" si="327"/>
        <v>0.3962</v>
      </c>
      <c r="AQ230" s="5" t="s">
        <v>39</v>
      </c>
      <c r="AR230" s="1">
        <f t="shared" si="328"/>
        <v>5.0000000000000001E-4</v>
      </c>
      <c r="AS230" s="1">
        <f t="shared" si="329"/>
        <v>1.2E-2</v>
      </c>
      <c r="AT230" s="1">
        <f t="shared" si="330"/>
        <v>9.2499999999999999E-2</v>
      </c>
      <c r="AU230" s="1">
        <f t="shared" si="331"/>
        <v>1.0800000000000001E-2</v>
      </c>
      <c r="AV230" s="1">
        <f t="shared" si="332"/>
        <v>4.3400000000000001E-2</v>
      </c>
      <c r="AW230" s="1">
        <f t="shared" si="333"/>
        <v>4.2199999999999994E-2</v>
      </c>
      <c r="AX230" s="1">
        <f t="shared" si="334"/>
        <v>8.4499999999999992E-2</v>
      </c>
      <c r="AY230" s="1">
        <f t="shared" si="335"/>
        <v>0.27510000000000001</v>
      </c>
      <c r="AZ230" s="1">
        <f t="shared" si="336"/>
        <v>2.4500000000000001E-2</v>
      </c>
      <c r="BA230" s="1">
        <f t="shared" si="337"/>
        <v>1.1200000000000002E-2</v>
      </c>
      <c r="BB230" s="1">
        <v>0</v>
      </c>
      <c r="BC230" s="1">
        <f t="shared" si="338"/>
        <v>2.9900000000000003E-2</v>
      </c>
      <c r="BD230" s="1">
        <f t="shared" si="339"/>
        <v>0.37319999999999998</v>
      </c>
    </row>
    <row r="231" spans="1:56">
      <c r="A231" s="7">
        <v>5</v>
      </c>
      <c r="B231" s="7">
        <v>0.01</v>
      </c>
      <c r="C231" s="7">
        <v>0.41</v>
      </c>
      <c r="D231" s="7">
        <v>2.58</v>
      </c>
      <c r="E231" s="7">
        <v>3.29</v>
      </c>
      <c r="F231" s="7">
        <v>2.62</v>
      </c>
      <c r="G231" s="7">
        <v>0.43</v>
      </c>
      <c r="H231" s="7">
        <v>2.91</v>
      </c>
      <c r="I231" s="7">
        <v>0.22</v>
      </c>
      <c r="J231" s="7">
        <v>0.81</v>
      </c>
      <c r="K231" s="7">
        <v>1.35</v>
      </c>
      <c r="L231" s="7">
        <v>0.01</v>
      </c>
      <c r="M231" s="7">
        <v>85.35</v>
      </c>
      <c r="N231" s="7">
        <v>100</v>
      </c>
      <c r="AB231" s="5" t="s">
        <v>40</v>
      </c>
      <c r="AC231" s="1">
        <f t="shared" si="316"/>
        <v>5.9999999999999995E-4</v>
      </c>
      <c r="AD231" s="1">
        <f t="shared" si="317"/>
        <v>5.9999999999999995E-4</v>
      </c>
      <c r="AE231" s="1">
        <f t="shared" si="318"/>
        <v>5.9999999999999995E-4</v>
      </c>
      <c r="AF231" s="1">
        <f t="shared" si="319"/>
        <v>1.4199999999999999E-2</v>
      </c>
      <c r="AG231" s="1">
        <f t="shared" si="320"/>
        <v>6.8099999999999994E-2</v>
      </c>
      <c r="AH231" s="1">
        <f t="shared" si="321"/>
        <v>5.9999999999999995E-4</v>
      </c>
      <c r="AI231" s="1">
        <f t="shared" si="322"/>
        <v>0.16440000000000002</v>
      </c>
      <c r="AJ231" s="1">
        <f t="shared" si="323"/>
        <v>0.17980000000000002</v>
      </c>
      <c r="AK231" s="1">
        <f t="shared" si="324"/>
        <v>5.9999999999999995E-4</v>
      </c>
      <c r="AL231" s="1">
        <f t="shared" si="325"/>
        <v>5.9999999999999995E-4</v>
      </c>
      <c r="AM231" s="1">
        <v>0</v>
      </c>
      <c r="AN231" s="1">
        <f t="shared" si="326"/>
        <v>1.34E-2</v>
      </c>
      <c r="AO231" s="1">
        <f t="shared" si="327"/>
        <v>0.55620000000000003</v>
      </c>
      <c r="AQ231" s="5" t="s">
        <v>40</v>
      </c>
      <c r="AR231" s="1">
        <f t="shared" si="328"/>
        <v>5.9999999999999995E-4</v>
      </c>
      <c r="AS231" s="1">
        <f t="shared" si="329"/>
        <v>1.46E-2</v>
      </c>
      <c r="AT231" s="1">
        <f t="shared" si="330"/>
        <v>8.7100000000000011E-2</v>
      </c>
      <c r="AU231" s="1">
        <f t="shared" si="331"/>
        <v>5.9999999999999995E-4</v>
      </c>
      <c r="AV231" s="1">
        <f t="shared" si="332"/>
        <v>0.1137</v>
      </c>
      <c r="AW231" s="1">
        <f t="shared" si="333"/>
        <v>1.46E-2</v>
      </c>
      <c r="AX231" s="1">
        <f t="shared" si="334"/>
        <v>0.14330000000000001</v>
      </c>
      <c r="AY231" s="1">
        <f t="shared" si="335"/>
        <v>0.17010000000000003</v>
      </c>
      <c r="AZ231" s="1">
        <f t="shared" si="336"/>
        <v>1.3000000000000001E-2</v>
      </c>
      <c r="BA231" s="1">
        <f t="shared" si="337"/>
        <v>1.3999999999999999E-2</v>
      </c>
      <c r="BB231" s="1">
        <v>0</v>
      </c>
      <c r="BC231" s="1">
        <f t="shared" si="338"/>
        <v>6.1100000000000002E-2</v>
      </c>
      <c r="BD231" s="1">
        <f t="shared" si="339"/>
        <v>0.36729999999999996</v>
      </c>
    </row>
    <row r="232" spans="1:56">
      <c r="A232" s="7">
        <v>10</v>
      </c>
      <c r="B232" s="7">
        <v>0.24</v>
      </c>
      <c r="C232" s="7">
        <v>0.01</v>
      </c>
      <c r="D232" s="7">
        <v>3.35</v>
      </c>
      <c r="E232" s="7">
        <v>3.36</v>
      </c>
      <c r="F232" s="7">
        <v>2.69</v>
      </c>
      <c r="G232" s="7">
        <v>0.46</v>
      </c>
      <c r="H232" s="7">
        <v>3.91</v>
      </c>
      <c r="I232" s="7">
        <v>0.48</v>
      </c>
      <c r="J232" s="7">
        <v>1.57</v>
      </c>
      <c r="K232" s="7">
        <v>2.2000000000000002</v>
      </c>
      <c r="L232" s="7">
        <v>0.01</v>
      </c>
      <c r="M232" s="7">
        <v>81.72</v>
      </c>
      <c r="N232" s="7">
        <v>100</v>
      </c>
      <c r="AB232" s="5" t="s">
        <v>41</v>
      </c>
      <c r="AC232" s="1">
        <f t="shared" si="316"/>
        <v>1.1999999999999999E-3</v>
      </c>
      <c r="AD232" s="1">
        <f t="shared" si="317"/>
        <v>1.1999999999999999E-3</v>
      </c>
      <c r="AE232" s="1">
        <f t="shared" si="318"/>
        <v>1.1999999999999999E-3</v>
      </c>
      <c r="AF232" s="1">
        <f t="shared" si="319"/>
        <v>2.46E-2</v>
      </c>
      <c r="AG232" s="1">
        <f t="shared" si="320"/>
        <v>1.1999999999999999E-3</v>
      </c>
      <c r="AH232" s="1">
        <f t="shared" si="321"/>
        <v>2.4E-2</v>
      </c>
      <c r="AI232" s="1">
        <f t="shared" si="322"/>
        <v>0.12230000000000001</v>
      </c>
      <c r="AJ232" s="1">
        <f t="shared" si="323"/>
        <v>0.18739999999999998</v>
      </c>
      <c r="AK232" s="1">
        <f t="shared" si="324"/>
        <v>2.4700000000000003E-2</v>
      </c>
      <c r="AL232" s="1">
        <f t="shared" si="325"/>
        <v>2.4399999999999998E-2</v>
      </c>
      <c r="AM232" s="1">
        <v>0</v>
      </c>
      <c r="AN232" s="1">
        <f t="shared" si="326"/>
        <v>1.1999999999999999E-3</v>
      </c>
      <c r="AO232" s="1">
        <f t="shared" si="327"/>
        <v>0.58679999999999999</v>
      </c>
      <c r="AQ232" s="5" t="s">
        <v>41</v>
      </c>
      <c r="AR232" s="1">
        <f t="shared" si="328"/>
        <v>1E-3</v>
      </c>
      <c r="AS232" s="1">
        <f t="shared" si="329"/>
        <v>1E-3</v>
      </c>
      <c r="AT232" s="1">
        <f t="shared" si="330"/>
        <v>3.9100000000000003E-2</v>
      </c>
      <c r="AU232" s="1">
        <f t="shared" si="331"/>
        <v>0.06</v>
      </c>
      <c r="AV232" s="1">
        <f t="shared" si="332"/>
        <v>3.9699999999999999E-2</v>
      </c>
      <c r="AW232" s="1">
        <f t="shared" si="333"/>
        <v>4.1700000000000001E-2</v>
      </c>
      <c r="AX232" s="1">
        <f t="shared" si="334"/>
        <v>0.14279999999999998</v>
      </c>
      <c r="AY232" s="1">
        <f t="shared" si="335"/>
        <v>7.8899999999999998E-2</v>
      </c>
      <c r="AZ232" s="1">
        <f t="shared" si="336"/>
        <v>2.1000000000000001E-2</v>
      </c>
      <c r="BA232" s="1">
        <f t="shared" si="337"/>
        <v>6.1399999999999996E-2</v>
      </c>
      <c r="BB232" s="1">
        <v>0</v>
      </c>
      <c r="BC232" s="1">
        <f t="shared" si="338"/>
        <v>5.9400000000000001E-2</v>
      </c>
      <c r="BD232" s="1">
        <f t="shared" si="339"/>
        <v>0.45399999999999996</v>
      </c>
    </row>
    <row r="233" spans="1:56">
      <c r="A233" s="7">
        <v>15</v>
      </c>
      <c r="B233" s="7">
        <v>0.01</v>
      </c>
      <c r="C233" s="7">
        <v>0.01</v>
      </c>
      <c r="D233" s="7">
        <v>1.74</v>
      </c>
      <c r="E233" s="7">
        <v>2.2999999999999998</v>
      </c>
      <c r="F233" s="7">
        <v>2.2799999999999998</v>
      </c>
      <c r="G233" s="7">
        <v>0.75</v>
      </c>
      <c r="H233" s="7">
        <v>8.6199999999999992</v>
      </c>
      <c r="I233" s="7">
        <v>0.6</v>
      </c>
      <c r="J233" s="7">
        <v>1.4</v>
      </c>
      <c r="K233" s="7">
        <v>2.59</v>
      </c>
      <c r="L233" s="7">
        <v>1.73</v>
      </c>
      <c r="M233" s="7">
        <v>77.98</v>
      </c>
      <c r="N233" s="7">
        <v>100</v>
      </c>
      <c r="AB233" s="5" t="s">
        <v>42</v>
      </c>
      <c r="AC233" s="1">
        <f t="shared" si="316"/>
        <v>1.7000000000000001E-3</v>
      </c>
      <c r="AD233" s="1">
        <f t="shared" si="317"/>
        <v>1.7000000000000001E-3</v>
      </c>
      <c r="AE233" s="1">
        <f t="shared" si="318"/>
        <v>1.7000000000000001E-3</v>
      </c>
      <c r="AF233" s="1">
        <f t="shared" si="319"/>
        <v>1.7000000000000001E-3</v>
      </c>
      <c r="AG233" s="1">
        <f t="shared" si="320"/>
        <v>0.1008</v>
      </c>
      <c r="AH233" s="1">
        <f t="shared" si="321"/>
        <v>1.7000000000000001E-3</v>
      </c>
      <c r="AI233" s="1">
        <f t="shared" si="322"/>
        <v>0.10050000000000001</v>
      </c>
      <c r="AJ233" s="1">
        <f t="shared" si="323"/>
        <v>0.13739999999999999</v>
      </c>
      <c r="AK233" s="1">
        <f t="shared" si="324"/>
        <v>1.7000000000000001E-3</v>
      </c>
      <c r="AL233" s="1">
        <f t="shared" si="325"/>
        <v>1.7000000000000001E-3</v>
      </c>
      <c r="AM233" s="1">
        <v>0</v>
      </c>
      <c r="AN233" s="1">
        <f t="shared" si="326"/>
        <v>1.7000000000000001E-3</v>
      </c>
      <c r="AO233" s="1">
        <f t="shared" si="327"/>
        <v>0.64780000000000004</v>
      </c>
      <c r="AQ233" s="5" t="s">
        <v>42</v>
      </c>
      <c r="AR233" s="1">
        <f t="shared" si="328"/>
        <v>1E-3</v>
      </c>
      <c r="AS233" s="1">
        <f t="shared" si="329"/>
        <v>1E-3</v>
      </c>
      <c r="AT233" s="1">
        <f t="shared" si="330"/>
        <v>3.9900000000000005E-2</v>
      </c>
      <c r="AU233" s="1">
        <f t="shared" si="331"/>
        <v>5.9699999999999996E-2</v>
      </c>
      <c r="AV233" s="1">
        <f t="shared" si="332"/>
        <v>4.0899999999999999E-2</v>
      </c>
      <c r="AW233" s="1">
        <f t="shared" si="333"/>
        <v>1E-3</v>
      </c>
      <c r="AX233" s="1">
        <f t="shared" si="334"/>
        <v>9.7500000000000003E-2</v>
      </c>
      <c r="AY233" s="1">
        <f t="shared" si="335"/>
        <v>0.1246</v>
      </c>
      <c r="AZ233" s="1">
        <f t="shared" si="336"/>
        <v>7.5399999999999995E-2</v>
      </c>
      <c r="BA233" s="1">
        <f t="shared" si="337"/>
        <v>2.1099999999999997E-2</v>
      </c>
      <c r="BB233" s="1">
        <v>0</v>
      </c>
      <c r="BC233" s="1">
        <f t="shared" si="338"/>
        <v>4.2199999999999994E-2</v>
      </c>
      <c r="BD233" s="1">
        <f t="shared" si="339"/>
        <v>0.49560000000000004</v>
      </c>
    </row>
    <row r="234" spans="1:56">
      <c r="A234" s="7">
        <v>20</v>
      </c>
      <c r="B234" s="7">
        <v>0.16</v>
      </c>
      <c r="C234" s="7">
        <v>0.17</v>
      </c>
      <c r="D234" s="7">
        <v>3.07</v>
      </c>
      <c r="E234" s="7">
        <v>2.74</v>
      </c>
      <c r="F234" s="7">
        <v>1.6</v>
      </c>
      <c r="G234" s="7">
        <v>1.47</v>
      </c>
      <c r="H234" s="7">
        <v>10.14</v>
      </c>
      <c r="I234" s="7">
        <v>0.17</v>
      </c>
      <c r="J234" s="7">
        <v>1.06</v>
      </c>
      <c r="K234" s="7">
        <v>4.3899999999999997</v>
      </c>
      <c r="L234" s="7">
        <v>0.97</v>
      </c>
      <c r="M234" s="7">
        <v>74.06</v>
      </c>
      <c r="N234" s="7">
        <v>100</v>
      </c>
      <c r="AB234" s="5" t="s">
        <v>43</v>
      </c>
      <c r="AC234" s="1">
        <f t="shared" si="316"/>
        <v>2E-3</v>
      </c>
      <c r="AD234" s="1">
        <f t="shared" si="317"/>
        <v>2E-3</v>
      </c>
      <c r="AE234" s="1">
        <f t="shared" si="318"/>
        <v>2E-3</v>
      </c>
      <c r="AF234" s="1">
        <f t="shared" si="319"/>
        <v>2E-3</v>
      </c>
      <c r="AG234" s="1">
        <f t="shared" si="320"/>
        <v>4.2599999999999999E-2</v>
      </c>
      <c r="AH234" s="1">
        <f t="shared" si="321"/>
        <v>2E-3</v>
      </c>
      <c r="AI234" s="1">
        <f t="shared" si="322"/>
        <v>0.27200000000000002</v>
      </c>
      <c r="AJ234" s="1">
        <f t="shared" si="323"/>
        <v>0.24210000000000001</v>
      </c>
      <c r="AK234" s="1">
        <f t="shared" si="324"/>
        <v>2E-3</v>
      </c>
      <c r="AL234" s="1">
        <f t="shared" si="325"/>
        <v>2E-3</v>
      </c>
      <c r="AM234" s="1">
        <v>0</v>
      </c>
      <c r="AN234" s="1">
        <f t="shared" si="326"/>
        <v>4.2000000000000003E-2</v>
      </c>
      <c r="AO234" s="1">
        <f t="shared" si="327"/>
        <v>0.38719999999999999</v>
      </c>
      <c r="AQ234" s="5" t="s">
        <v>43</v>
      </c>
      <c r="AR234" s="1">
        <f t="shared" si="328"/>
        <v>1.7000000000000001E-3</v>
      </c>
      <c r="AS234" s="1">
        <f t="shared" si="329"/>
        <v>1.7000000000000001E-3</v>
      </c>
      <c r="AT234" s="1">
        <f t="shared" si="330"/>
        <v>1.7000000000000001E-3</v>
      </c>
      <c r="AU234" s="1">
        <f t="shared" si="331"/>
        <v>3.2799999999999996E-2</v>
      </c>
      <c r="AV234" s="1">
        <f t="shared" si="332"/>
        <v>1.7000000000000001E-3</v>
      </c>
      <c r="AW234" s="1">
        <f t="shared" si="333"/>
        <v>3.4000000000000002E-2</v>
      </c>
      <c r="AX234" s="1">
        <f t="shared" si="334"/>
        <v>0.23180000000000001</v>
      </c>
      <c r="AY234" s="1">
        <f t="shared" si="335"/>
        <v>0.33759999999999996</v>
      </c>
      <c r="AZ234" s="1">
        <f t="shared" si="336"/>
        <v>3.7699999999999997E-2</v>
      </c>
      <c r="BA234" s="1">
        <f t="shared" si="337"/>
        <v>1.7000000000000001E-3</v>
      </c>
      <c r="BB234" s="1">
        <v>0</v>
      </c>
      <c r="BC234" s="1">
        <f t="shared" si="338"/>
        <v>1.7000000000000001E-3</v>
      </c>
      <c r="BD234" s="1">
        <f t="shared" si="339"/>
        <v>0.31609999999999999</v>
      </c>
    </row>
    <row r="235" spans="1:56">
      <c r="A235" s="7">
        <v>25</v>
      </c>
      <c r="B235" s="7">
        <v>0.22</v>
      </c>
      <c r="C235" s="7">
        <v>0.23</v>
      </c>
      <c r="D235" s="7">
        <v>1.71</v>
      </c>
      <c r="E235" s="7">
        <v>1.98</v>
      </c>
      <c r="F235" s="7">
        <v>2.74</v>
      </c>
      <c r="G235" s="7">
        <v>2.02</v>
      </c>
      <c r="H235" s="7">
        <v>10.5</v>
      </c>
      <c r="I235" s="7">
        <v>0.48</v>
      </c>
      <c r="J235" s="7">
        <v>1.43</v>
      </c>
      <c r="K235" s="7">
        <v>3.94</v>
      </c>
      <c r="L235" s="7">
        <v>1.32</v>
      </c>
      <c r="M235" s="7">
        <v>73.42</v>
      </c>
      <c r="N235" s="7">
        <v>100</v>
      </c>
      <c r="AB235" s="5" t="s">
        <v>44</v>
      </c>
      <c r="AC235" s="1">
        <f t="shared" si="316"/>
        <v>4.0000000000000001E-3</v>
      </c>
      <c r="AD235" s="1">
        <f t="shared" si="317"/>
        <v>4.0000000000000001E-3</v>
      </c>
      <c r="AE235" s="1">
        <f t="shared" si="318"/>
        <v>4.0000000000000001E-3</v>
      </c>
      <c r="AF235" s="1">
        <f t="shared" si="319"/>
        <v>4.0000000000000001E-3</v>
      </c>
      <c r="AG235" s="1">
        <f t="shared" si="320"/>
        <v>4.0000000000000001E-3</v>
      </c>
      <c r="AH235" s="1">
        <f t="shared" si="321"/>
        <v>4.0000000000000001E-3</v>
      </c>
      <c r="AI235" s="1">
        <f t="shared" si="322"/>
        <v>7.22E-2</v>
      </c>
      <c r="AJ235" s="1">
        <f t="shared" si="323"/>
        <v>0.24299999999999999</v>
      </c>
      <c r="AK235" s="1">
        <f t="shared" si="324"/>
        <v>4.0000000000000001E-3</v>
      </c>
      <c r="AL235" s="1">
        <f t="shared" si="325"/>
        <v>4.0000000000000001E-3</v>
      </c>
      <c r="AM235" s="1">
        <v>0</v>
      </c>
      <c r="AN235" s="1">
        <f t="shared" si="326"/>
        <v>4.0000000000000001E-3</v>
      </c>
      <c r="AO235" s="1">
        <f t="shared" si="327"/>
        <v>0.64900000000000002</v>
      </c>
      <c r="AQ235" s="5" t="s">
        <v>44</v>
      </c>
      <c r="AR235" s="1">
        <f t="shared" si="328"/>
        <v>2.2000000000000001E-3</v>
      </c>
      <c r="AS235" s="1">
        <f t="shared" si="329"/>
        <v>2.2000000000000001E-3</v>
      </c>
      <c r="AT235" s="1">
        <f t="shared" si="330"/>
        <v>2.2000000000000001E-3</v>
      </c>
      <c r="AU235" s="1">
        <f t="shared" si="331"/>
        <v>2.2000000000000001E-3</v>
      </c>
      <c r="AV235" s="1">
        <f t="shared" si="332"/>
        <v>4.7899999999999998E-2</v>
      </c>
      <c r="AW235" s="1">
        <f t="shared" si="333"/>
        <v>4.41E-2</v>
      </c>
      <c r="AX235" s="1">
        <f t="shared" si="334"/>
        <v>0.30579999999999996</v>
      </c>
      <c r="AY235" s="1">
        <f t="shared" si="335"/>
        <v>0.13300000000000001</v>
      </c>
      <c r="AZ235" s="1">
        <f t="shared" si="336"/>
        <v>9.5600000000000004E-2</v>
      </c>
      <c r="BA235" s="1">
        <f t="shared" si="337"/>
        <v>4.4600000000000001E-2</v>
      </c>
      <c r="BB235" s="1">
        <v>0</v>
      </c>
      <c r="BC235" s="1">
        <f t="shared" si="338"/>
        <v>4.58E-2</v>
      </c>
      <c r="BD235" s="1">
        <f t="shared" si="339"/>
        <v>0.27440000000000003</v>
      </c>
    </row>
    <row r="236" spans="1:56">
      <c r="A236" s="7">
        <v>30</v>
      </c>
      <c r="B236" s="7">
        <v>0.25</v>
      </c>
      <c r="C236" s="7">
        <v>0.01</v>
      </c>
      <c r="D236" s="7">
        <v>3.15</v>
      </c>
      <c r="E236" s="7">
        <v>2.29</v>
      </c>
      <c r="F236" s="7">
        <v>1.57</v>
      </c>
      <c r="G236" s="7">
        <v>1.27</v>
      </c>
      <c r="H236" s="7">
        <v>5.76</v>
      </c>
      <c r="I236" s="7">
        <v>0.53</v>
      </c>
      <c r="J236" s="7">
        <v>2.56</v>
      </c>
      <c r="K236" s="7">
        <v>3.26</v>
      </c>
      <c r="L236" s="7">
        <v>1.26</v>
      </c>
      <c r="M236" s="7">
        <v>78.08</v>
      </c>
      <c r="N236" s="7">
        <v>100</v>
      </c>
      <c r="AB236" s="5" t="s">
        <v>45</v>
      </c>
      <c r="AC236" s="1">
        <f t="shared" si="316"/>
        <v>4.1999999999999997E-3</v>
      </c>
      <c r="AD236" s="1">
        <f t="shared" si="317"/>
        <v>7.0099999999999996E-2</v>
      </c>
      <c r="AE236" s="1">
        <f t="shared" si="318"/>
        <v>4.1999999999999997E-3</v>
      </c>
      <c r="AF236" s="1">
        <f t="shared" si="319"/>
        <v>4.1999999999999997E-3</v>
      </c>
      <c r="AG236" s="1">
        <f t="shared" si="320"/>
        <v>4.1999999999999997E-3</v>
      </c>
      <c r="AH236" s="1">
        <f t="shared" si="321"/>
        <v>0.1074</v>
      </c>
      <c r="AI236" s="1">
        <f t="shared" si="322"/>
        <v>4.1999999999999997E-3</v>
      </c>
      <c r="AJ236" s="1">
        <f t="shared" si="323"/>
        <v>0.1739</v>
      </c>
      <c r="AK236" s="1">
        <f t="shared" si="324"/>
        <v>4.1999999999999997E-3</v>
      </c>
      <c r="AL236" s="1">
        <f t="shared" si="325"/>
        <v>4.1999999999999997E-3</v>
      </c>
      <c r="AM236" s="1">
        <v>0</v>
      </c>
      <c r="AN236" s="1">
        <f t="shared" si="326"/>
        <v>4.1999999999999997E-3</v>
      </c>
      <c r="AO236" s="1">
        <f t="shared" si="327"/>
        <v>0.61470000000000002</v>
      </c>
      <c r="AQ236" s="5" t="s">
        <v>45</v>
      </c>
      <c r="AR236" s="1">
        <f t="shared" si="328"/>
        <v>4.1999999999999997E-3</v>
      </c>
      <c r="AS236" s="1">
        <f t="shared" si="329"/>
        <v>4.1999999999999997E-3</v>
      </c>
      <c r="AT236" s="1">
        <f t="shared" si="330"/>
        <v>0.1118</v>
      </c>
      <c r="AU236" s="1">
        <f t="shared" si="331"/>
        <v>4.1999999999999997E-3</v>
      </c>
      <c r="AV236" s="1">
        <f t="shared" si="332"/>
        <v>7.4700000000000003E-2</v>
      </c>
      <c r="AW236" s="1">
        <f t="shared" si="333"/>
        <v>4.1999999999999997E-3</v>
      </c>
      <c r="AX236" s="1">
        <f t="shared" si="334"/>
        <v>7.6700000000000004E-2</v>
      </c>
      <c r="AY236" s="1">
        <f t="shared" si="335"/>
        <v>8.8699999999999987E-2</v>
      </c>
      <c r="AZ236" s="1">
        <f t="shared" si="336"/>
        <v>0.1414</v>
      </c>
      <c r="BA236" s="1">
        <f t="shared" si="337"/>
        <v>7.6299999999999993E-2</v>
      </c>
      <c r="BB236" s="1">
        <v>0</v>
      </c>
      <c r="BC236" s="1">
        <f t="shared" si="338"/>
        <v>8.8699999999999987E-2</v>
      </c>
      <c r="BD236" s="1">
        <f t="shared" si="339"/>
        <v>0.32490000000000002</v>
      </c>
    </row>
    <row r="237" spans="1:56">
      <c r="A237" s="7">
        <v>35</v>
      </c>
      <c r="B237" s="7">
        <v>0.02</v>
      </c>
      <c r="C237" s="7">
        <v>0.02</v>
      </c>
      <c r="D237" s="7">
        <v>1.58</v>
      </c>
      <c r="E237" s="7">
        <v>3.02</v>
      </c>
      <c r="F237" s="7">
        <v>3.27</v>
      </c>
      <c r="G237" s="7">
        <v>1.32</v>
      </c>
      <c r="H237" s="7">
        <v>7.3</v>
      </c>
      <c r="I237" s="7">
        <v>0.34</v>
      </c>
      <c r="J237" s="7">
        <v>2.0699999999999998</v>
      </c>
      <c r="K237" s="7">
        <v>2.1</v>
      </c>
      <c r="L237" s="7">
        <v>1.4</v>
      </c>
      <c r="M237" s="7">
        <v>77.569999999999993</v>
      </c>
      <c r="N237" s="7">
        <v>100</v>
      </c>
      <c r="AB237" s="5" t="s">
        <v>46</v>
      </c>
      <c r="AC237" s="1">
        <f t="shared" si="316"/>
        <v>6.9999999999999993E-3</v>
      </c>
      <c r="AD237" s="1">
        <f t="shared" si="317"/>
        <v>6.9999999999999993E-3</v>
      </c>
      <c r="AE237" s="1">
        <f t="shared" si="318"/>
        <v>6.9999999999999993E-3</v>
      </c>
      <c r="AF237" s="1">
        <f t="shared" si="319"/>
        <v>6.9999999999999993E-3</v>
      </c>
      <c r="AG237" s="1">
        <f t="shared" si="320"/>
        <v>6.9999999999999993E-3</v>
      </c>
      <c r="AH237" s="1">
        <f t="shared" si="321"/>
        <v>0.17629999999999998</v>
      </c>
      <c r="AI237" s="1">
        <f t="shared" si="322"/>
        <v>6.9999999999999993E-3</v>
      </c>
      <c r="AJ237" s="1">
        <f t="shared" si="323"/>
        <v>6.9999999999999993E-3</v>
      </c>
      <c r="AK237" s="1">
        <f t="shared" si="324"/>
        <v>0.1893</v>
      </c>
      <c r="AL237" s="1">
        <f t="shared" si="325"/>
        <v>6.9999999999999993E-3</v>
      </c>
      <c r="AM237" s="1">
        <v>0</v>
      </c>
      <c r="AN237" s="1">
        <f t="shared" si="326"/>
        <v>6.9999999999999993E-3</v>
      </c>
      <c r="AO237" s="1">
        <f t="shared" si="327"/>
        <v>0.57179999999999997</v>
      </c>
      <c r="AQ237" s="5" t="s">
        <v>46</v>
      </c>
      <c r="AR237" s="1">
        <f t="shared" si="328"/>
        <v>2.8000000000000004E-3</v>
      </c>
      <c r="AS237" s="1">
        <f t="shared" si="329"/>
        <v>2.8000000000000004E-3</v>
      </c>
      <c r="AT237" s="1">
        <f t="shared" si="330"/>
        <v>2.8000000000000004E-3</v>
      </c>
      <c r="AU237" s="1">
        <f t="shared" si="331"/>
        <v>2.8000000000000004E-3</v>
      </c>
      <c r="AV237" s="1">
        <f t="shared" si="332"/>
        <v>6.8400000000000002E-2</v>
      </c>
      <c r="AW237" s="1">
        <f t="shared" si="333"/>
        <v>2.8000000000000004E-3</v>
      </c>
      <c r="AX237" s="1">
        <f t="shared" si="334"/>
        <v>0.16570000000000001</v>
      </c>
      <c r="AY237" s="1">
        <f t="shared" si="335"/>
        <v>0.1149</v>
      </c>
      <c r="AZ237" s="1">
        <f t="shared" si="336"/>
        <v>0.11550000000000001</v>
      </c>
      <c r="BA237" s="1">
        <f t="shared" si="337"/>
        <v>2.8000000000000004E-3</v>
      </c>
      <c r="BB237" s="1">
        <v>0</v>
      </c>
      <c r="BC237" s="1">
        <f t="shared" si="338"/>
        <v>2.8000000000000004E-3</v>
      </c>
      <c r="BD237" s="1">
        <f t="shared" si="339"/>
        <v>0.51590000000000003</v>
      </c>
    </row>
    <row r="238" spans="1:56">
      <c r="A238" s="7">
        <v>40</v>
      </c>
      <c r="B238" s="7">
        <v>0.03</v>
      </c>
      <c r="C238" s="7">
        <v>0.56000000000000005</v>
      </c>
      <c r="D238" s="7">
        <v>2.82</v>
      </c>
      <c r="E238" s="7">
        <v>4.82</v>
      </c>
      <c r="F238" s="7">
        <v>2.9</v>
      </c>
      <c r="G238" s="7">
        <v>1.9</v>
      </c>
      <c r="H238" s="7">
        <v>7.57</v>
      </c>
      <c r="I238" s="7">
        <v>0.03</v>
      </c>
      <c r="J238" s="7">
        <v>2.4700000000000002</v>
      </c>
      <c r="K238" s="7">
        <v>1.53</v>
      </c>
      <c r="L238" s="7">
        <v>2.54</v>
      </c>
      <c r="M238" s="7">
        <v>72.84</v>
      </c>
      <c r="N238" s="7">
        <v>100</v>
      </c>
      <c r="AB238" s="5" t="s">
        <v>47</v>
      </c>
      <c r="AC238" s="1">
        <f t="shared" si="316"/>
        <v>5.6000000000000008E-3</v>
      </c>
      <c r="AD238" s="1">
        <f t="shared" si="317"/>
        <v>5.6000000000000008E-3</v>
      </c>
      <c r="AE238" s="1">
        <f t="shared" si="318"/>
        <v>5.6000000000000008E-3</v>
      </c>
      <c r="AF238" s="1">
        <f t="shared" si="319"/>
        <v>5.6000000000000008E-3</v>
      </c>
      <c r="AG238" s="1">
        <f t="shared" si="320"/>
        <v>0.1588</v>
      </c>
      <c r="AH238" s="1">
        <f t="shared" si="321"/>
        <v>5.6000000000000008E-3</v>
      </c>
      <c r="AI238" s="1">
        <f t="shared" si="322"/>
        <v>5.6000000000000008E-3</v>
      </c>
      <c r="AJ238" s="1">
        <f t="shared" si="323"/>
        <v>0.22969999999999999</v>
      </c>
      <c r="AK238" s="1">
        <f t="shared" si="324"/>
        <v>0.1535</v>
      </c>
      <c r="AL238" s="1">
        <f t="shared" si="325"/>
        <v>5.6000000000000008E-3</v>
      </c>
      <c r="AM238" s="1">
        <v>0</v>
      </c>
      <c r="AN238" s="1">
        <f t="shared" si="326"/>
        <v>5.6000000000000008E-3</v>
      </c>
      <c r="AO238" s="1">
        <f t="shared" si="327"/>
        <v>0.41310000000000002</v>
      </c>
      <c r="AQ238" s="5" t="s">
        <v>47</v>
      </c>
      <c r="AR238" s="1">
        <f t="shared" si="328"/>
        <v>1.9E-3</v>
      </c>
      <c r="AS238" s="1">
        <f t="shared" si="329"/>
        <v>3.2300000000000002E-2</v>
      </c>
      <c r="AT238" s="1">
        <f t="shared" si="330"/>
        <v>5.2499999999999998E-2</v>
      </c>
      <c r="AU238" s="1">
        <f t="shared" si="331"/>
        <v>3.95E-2</v>
      </c>
      <c r="AV238" s="1">
        <f t="shared" si="332"/>
        <v>1.9E-3</v>
      </c>
      <c r="AW238" s="1">
        <f t="shared" si="333"/>
        <v>5.2600000000000001E-2</v>
      </c>
      <c r="AX238" s="1">
        <f t="shared" si="334"/>
        <v>0.18160000000000001</v>
      </c>
      <c r="AY238" s="1">
        <f t="shared" si="335"/>
        <v>0.15240000000000001</v>
      </c>
      <c r="AZ238" s="1">
        <f t="shared" si="336"/>
        <v>0.13109999999999999</v>
      </c>
      <c r="BA238" s="1">
        <f t="shared" si="337"/>
        <v>1.9E-3</v>
      </c>
      <c r="BB238" s="1">
        <v>0</v>
      </c>
      <c r="BC238" s="1">
        <f t="shared" si="338"/>
        <v>1.9E-3</v>
      </c>
      <c r="BD238" s="1">
        <f t="shared" si="339"/>
        <v>0.3503</v>
      </c>
    </row>
    <row r="239" spans="1:56">
      <c r="A239" s="7">
        <v>45</v>
      </c>
      <c r="B239" s="7">
        <v>0.03</v>
      </c>
      <c r="C239" s="7">
        <v>0.74</v>
      </c>
      <c r="D239" s="7">
        <v>2.42</v>
      </c>
      <c r="E239" s="7">
        <v>4.9000000000000004</v>
      </c>
      <c r="F239" s="7">
        <v>1.95</v>
      </c>
      <c r="G239" s="7">
        <v>0.76</v>
      </c>
      <c r="H239" s="7">
        <v>6.67</v>
      </c>
      <c r="I239" s="7">
        <v>2.17</v>
      </c>
      <c r="J239" s="7">
        <v>2.61</v>
      </c>
      <c r="K239" s="7">
        <v>4.01</v>
      </c>
      <c r="L239" s="7">
        <v>0.03</v>
      </c>
      <c r="M239" s="7">
        <v>73.7</v>
      </c>
      <c r="N239" s="7">
        <v>100</v>
      </c>
    </row>
    <row r="240" spans="1:56">
      <c r="A240" s="7">
        <v>50</v>
      </c>
      <c r="B240" s="7">
        <v>0.83</v>
      </c>
      <c r="C240" s="7">
        <v>0.05</v>
      </c>
      <c r="D240" s="7">
        <v>3.27</v>
      </c>
      <c r="E240" s="7">
        <v>2.67</v>
      </c>
      <c r="F240" s="7">
        <v>4.47</v>
      </c>
      <c r="G240" s="7">
        <v>0.05</v>
      </c>
      <c r="H240" s="7">
        <v>1.1000000000000001</v>
      </c>
      <c r="I240" s="7">
        <v>0.9</v>
      </c>
      <c r="J240" s="7">
        <v>1.84</v>
      </c>
      <c r="K240" s="7">
        <v>1.1000000000000001</v>
      </c>
      <c r="L240" s="7">
        <v>1.1000000000000001</v>
      </c>
      <c r="M240" s="7">
        <v>82.61</v>
      </c>
      <c r="N240" s="7">
        <v>100</v>
      </c>
    </row>
    <row r="241" spans="1:56">
      <c r="A241" s="7">
        <v>55</v>
      </c>
      <c r="B241" s="7">
        <v>0.09</v>
      </c>
      <c r="C241" s="7">
        <v>0.09</v>
      </c>
      <c r="D241" s="7">
        <v>1.6</v>
      </c>
      <c r="E241" s="7">
        <v>4.3600000000000003</v>
      </c>
      <c r="F241" s="7">
        <v>4.24</v>
      </c>
      <c r="G241" s="7">
        <v>0.09</v>
      </c>
      <c r="H241" s="7">
        <v>5.57</v>
      </c>
      <c r="I241" s="7">
        <v>0.09</v>
      </c>
      <c r="J241" s="7">
        <v>3.82</v>
      </c>
      <c r="K241" s="7">
        <v>1.92</v>
      </c>
      <c r="L241" s="7">
        <v>0.09</v>
      </c>
      <c r="M241" s="7">
        <v>78.040000000000006</v>
      </c>
      <c r="N241" s="7">
        <v>100</v>
      </c>
      <c r="AB241" s="8" t="str">
        <f>CONCATENATE(A570,"",B570," ",C570," ",D570," ",E570," ",F570," ",G570," ",H570," ",I570)</f>
        <v xml:space="preserve">-&gt;m_from = Inchiri, m_male = Female  </v>
      </c>
      <c r="AQ241" s="8" t="str">
        <f>CONCATENATE(A593,"",B593," ",C593," ",D593," ",E593," ",F593," ",G593," ",H593," ",I593)</f>
        <v xml:space="preserve">-&gt;m_from = Inchiri, m_male = Male  </v>
      </c>
    </row>
    <row r="242" spans="1:56">
      <c r="A242" s="7">
        <v>60</v>
      </c>
      <c r="B242" s="7">
        <v>0.04</v>
      </c>
      <c r="C242" s="7">
        <v>1.51</v>
      </c>
      <c r="D242" s="7">
        <v>1.9</v>
      </c>
      <c r="E242" s="7">
        <v>1.55</v>
      </c>
      <c r="F242" s="7">
        <v>0.04</v>
      </c>
      <c r="G242" s="7">
        <v>0.04</v>
      </c>
      <c r="H242" s="7">
        <v>3.42</v>
      </c>
      <c r="I242" s="7">
        <v>0.04</v>
      </c>
      <c r="J242" s="7">
        <v>0.83</v>
      </c>
      <c r="K242" s="7">
        <v>0.89</v>
      </c>
      <c r="L242" s="7">
        <v>0.04</v>
      </c>
      <c r="M242" s="7">
        <v>89.69</v>
      </c>
      <c r="N242" s="7">
        <v>100</v>
      </c>
      <c r="AB242" s="2" t="str">
        <f>CONCATENATE(A571,"",B571," ",C571," ",D571," ",E571," ",F571," ",G571," ",H571," ",I571)</f>
        <v xml:space="preserve">       </v>
      </c>
      <c r="AQ242" s="2" t="str">
        <f>CONCATENATE(A594,"",B594," ",C594," ",D594," ",E594," ",F594," ",G594," ",H594," ",I594)</f>
        <v xml:space="preserve">       </v>
      </c>
    </row>
    <row r="243" spans="1:56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AB243" s="5"/>
      <c r="AC243" s="5" t="s">
        <v>22</v>
      </c>
      <c r="AD243" s="5" t="s">
        <v>23</v>
      </c>
      <c r="AE243" s="5" t="s">
        <v>24</v>
      </c>
      <c r="AF243" s="5" t="s">
        <v>25</v>
      </c>
      <c r="AG243" s="5" t="s">
        <v>26</v>
      </c>
      <c r="AH243" s="5" t="s">
        <v>27</v>
      </c>
      <c r="AI243" s="5" t="s">
        <v>28</v>
      </c>
      <c r="AJ243" s="5" t="s">
        <v>29</v>
      </c>
      <c r="AK243" s="5" t="s">
        <v>30</v>
      </c>
      <c r="AL243" s="5" t="s">
        <v>31</v>
      </c>
      <c r="AM243" s="5" t="s">
        <v>32</v>
      </c>
      <c r="AN243" s="5" t="s">
        <v>33</v>
      </c>
      <c r="AO243" s="5" t="s">
        <v>34</v>
      </c>
      <c r="AQ243" s="5"/>
      <c r="AR243" s="5" t="s">
        <v>22</v>
      </c>
      <c r="AS243" s="5" t="s">
        <v>23</v>
      </c>
      <c r="AT243" s="5" t="s">
        <v>24</v>
      </c>
      <c r="AU243" s="5" t="s">
        <v>25</v>
      </c>
      <c r="AV243" s="5" t="s">
        <v>26</v>
      </c>
      <c r="AW243" s="5" t="s">
        <v>27</v>
      </c>
      <c r="AX243" s="5" t="s">
        <v>28</v>
      </c>
      <c r="AY243" s="5" t="s">
        <v>29</v>
      </c>
      <c r="AZ243" s="5" t="s">
        <v>30</v>
      </c>
      <c r="BA243" s="5" t="s">
        <v>31</v>
      </c>
      <c r="BB243" s="5" t="s">
        <v>32</v>
      </c>
      <c r="BC243" s="5" t="s">
        <v>33</v>
      </c>
      <c r="BD243" s="5" t="s">
        <v>34</v>
      </c>
    </row>
    <row r="244" spans="1:56">
      <c r="A244" s="7" t="s">
        <v>51</v>
      </c>
      <c r="B244" s="7">
        <v>0.13</v>
      </c>
      <c r="C244" s="7">
        <v>0.22</v>
      </c>
      <c r="D244" s="7">
        <v>2.38</v>
      </c>
      <c r="E244" s="7">
        <v>2.65</v>
      </c>
      <c r="F244" s="7">
        <v>2.2400000000000002</v>
      </c>
      <c r="G244" s="7">
        <v>0.9</v>
      </c>
      <c r="H244" s="7">
        <v>6.79</v>
      </c>
      <c r="I244" s="7">
        <v>0.43</v>
      </c>
      <c r="J244" s="7">
        <v>1.55</v>
      </c>
      <c r="K244" s="7">
        <v>2.65</v>
      </c>
      <c r="L244" s="7">
        <v>0.88</v>
      </c>
      <c r="M244" s="7">
        <v>79.19</v>
      </c>
      <c r="N244" s="7">
        <v>100</v>
      </c>
      <c r="AB244" s="5" t="s">
        <v>35</v>
      </c>
      <c r="AC244" s="1">
        <f t="shared" ref="AC244:AC256" si="340">B575/100</f>
        <v>8.9999999999999998E-4</v>
      </c>
      <c r="AD244" s="1">
        <f t="shared" ref="AD244:AD256" si="341">C575/100</f>
        <v>8.9999999999999998E-4</v>
      </c>
      <c r="AE244" s="1">
        <f t="shared" ref="AE244:AE256" si="342">D575/100</f>
        <v>8.9999999999999998E-4</v>
      </c>
      <c r="AF244" s="1">
        <f t="shared" ref="AF244:AF256" si="343">E575/100</f>
        <v>1.9099999999999999E-2</v>
      </c>
      <c r="AG244" s="1">
        <f t="shared" ref="AG244:AG256" si="344">F575/100</f>
        <v>1.8700000000000001E-2</v>
      </c>
      <c r="AH244" s="1">
        <f t="shared" ref="AH244:AH256" si="345">G575/100</f>
        <v>8.8900000000000007E-2</v>
      </c>
      <c r="AI244" s="1">
        <f t="shared" ref="AI244:AI256" si="346">H575/100</f>
        <v>0.1595</v>
      </c>
      <c r="AJ244" s="1">
        <f t="shared" ref="AJ244:AJ256" si="347">I575/100</f>
        <v>5.2199999999999996E-2</v>
      </c>
      <c r="AK244" s="1">
        <f t="shared" ref="AK244:AK256" si="348">J575/100</f>
        <v>1.7000000000000001E-2</v>
      </c>
      <c r="AL244" s="1">
        <f t="shared" ref="AL244:AL256" si="349">K575/100</f>
        <v>8.9999999999999998E-4</v>
      </c>
      <c r="AM244" s="1">
        <f t="shared" ref="AM244:AM256" si="350">L575/100</f>
        <v>5.2199999999999996E-2</v>
      </c>
      <c r="AN244" s="1">
        <v>0</v>
      </c>
      <c r="AO244" s="1">
        <f t="shared" ref="AO244:AO256" si="351">M575/100</f>
        <v>0.58889999999999998</v>
      </c>
      <c r="AQ244" s="5" t="s">
        <v>35</v>
      </c>
      <c r="AR244" s="1">
        <f t="shared" ref="AR244:AR256" si="352">B598/100</f>
        <v>8.9999999999999998E-4</v>
      </c>
      <c r="AS244" s="1">
        <f t="shared" ref="AS244:AS256" si="353">C598/100</f>
        <v>8.9999999999999998E-4</v>
      </c>
      <c r="AT244" s="1">
        <f t="shared" ref="AT244:AT256" si="354">D598/100</f>
        <v>8.9999999999999998E-4</v>
      </c>
      <c r="AU244" s="1">
        <f t="shared" ref="AU244:AU256" si="355">E598/100</f>
        <v>8.9999999999999998E-4</v>
      </c>
      <c r="AV244" s="1">
        <f t="shared" ref="AV244:AV256" si="356">F598/100</f>
        <v>8.9999999999999998E-4</v>
      </c>
      <c r="AW244" s="1">
        <f t="shared" ref="AW244:AW256" si="357">G598/100</f>
        <v>0.1177</v>
      </c>
      <c r="AX244" s="1">
        <f t="shared" ref="AX244:AX256" si="358">H598/100</f>
        <v>5.96E-2</v>
      </c>
      <c r="AY244" s="1">
        <f t="shared" ref="AY244:AY256" si="359">I598/100</f>
        <v>0.1119</v>
      </c>
      <c r="AZ244" s="1">
        <f t="shared" ref="AZ244:AZ256" si="360">J598/100</f>
        <v>8.9999999999999998E-4</v>
      </c>
      <c r="BA244" s="1">
        <f t="shared" ref="BA244:BA256" si="361">K598/100</f>
        <v>8.9999999999999998E-4</v>
      </c>
      <c r="BB244" s="1">
        <f t="shared" ref="BB244:BB256" si="362">L598/100</f>
        <v>1.9400000000000001E-2</v>
      </c>
      <c r="BC244" s="1">
        <v>0</v>
      </c>
      <c r="BD244" s="1">
        <f t="shared" ref="BD244:BD256" si="363">M598/100</f>
        <v>0.68489999999999995</v>
      </c>
    </row>
    <row r="245" spans="1:56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AB245" s="5" t="s">
        <v>36</v>
      </c>
      <c r="AC245" s="1">
        <f t="shared" si="340"/>
        <v>1.7000000000000001E-3</v>
      </c>
      <c r="AD245" s="1">
        <f t="shared" si="341"/>
        <v>1.7000000000000001E-3</v>
      </c>
      <c r="AE245" s="1">
        <f t="shared" si="342"/>
        <v>1.7000000000000001E-3</v>
      </c>
      <c r="AF245" s="1">
        <f t="shared" si="343"/>
        <v>3.2400000000000005E-2</v>
      </c>
      <c r="AG245" s="1">
        <f t="shared" si="344"/>
        <v>1.7000000000000001E-3</v>
      </c>
      <c r="AH245" s="1">
        <f t="shared" si="345"/>
        <v>9.5899999999999999E-2</v>
      </c>
      <c r="AI245" s="1">
        <f t="shared" si="346"/>
        <v>3.2899999999999999E-2</v>
      </c>
      <c r="AJ245" s="1">
        <f t="shared" si="347"/>
        <v>6.7799999999999999E-2</v>
      </c>
      <c r="AK245" s="1">
        <f t="shared" si="348"/>
        <v>1.7000000000000001E-3</v>
      </c>
      <c r="AL245" s="1">
        <f t="shared" si="349"/>
        <v>1.7000000000000001E-3</v>
      </c>
      <c r="AM245" s="1">
        <f t="shared" si="350"/>
        <v>6.7799999999999999E-2</v>
      </c>
      <c r="AN245" s="1">
        <v>0</v>
      </c>
      <c r="AO245" s="1">
        <f t="shared" si="351"/>
        <v>0.69319999999999993</v>
      </c>
      <c r="AQ245" s="5" t="s">
        <v>36</v>
      </c>
      <c r="AR245" s="1">
        <f t="shared" si="352"/>
        <v>2.0999999999999999E-3</v>
      </c>
      <c r="AS245" s="1">
        <f t="shared" si="353"/>
        <v>2.0999999999999999E-3</v>
      </c>
      <c r="AT245" s="1">
        <f t="shared" si="354"/>
        <v>2.0999999999999999E-3</v>
      </c>
      <c r="AU245" s="1">
        <f t="shared" si="355"/>
        <v>2.0999999999999999E-3</v>
      </c>
      <c r="AV245" s="1">
        <f t="shared" si="356"/>
        <v>2.0999999999999999E-3</v>
      </c>
      <c r="AW245" s="1">
        <f t="shared" si="357"/>
        <v>0.154</v>
      </c>
      <c r="AX245" s="1">
        <f t="shared" si="358"/>
        <v>8.0399999999999985E-2</v>
      </c>
      <c r="AY245" s="1">
        <f t="shared" si="359"/>
        <v>8.539999999999999E-2</v>
      </c>
      <c r="AZ245" s="1">
        <f t="shared" si="360"/>
        <v>2.0999999999999999E-3</v>
      </c>
      <c r="BA245" s="1">
        <f t="shared" si="361"/>
        <v>2.0999999999999999E-3</v>
      </c>
      <c r="BB245" s="1">
        <f t="shared" si="362"/>
        <v>0.127</v>
      </c>
      <c r="BC245" s="1">
        <v>0</v>
      </c>
      <c r="BD245" s="1">
        <f t="shared" si="363"/>
        <v>0.53849999999999998</v>
      </c>
    </row>
    <row r="246" spans="1:56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AB246" s="5" t="s">
        <v>37</v>
      </c>
      <c r="AC246" s="1">
        <f t="shared" si="340"/>
        <v>2.2000000000000001E-3</v>
      </c>
      <c r="AD246" s="1">
        <f t="shared" si="341"/>
        <v>2.2000000000000001E-3</v>
      </c>
      <c r="AE246" s="1">
        <f t="shared" si="342"/>
        <v>2.2000000000000001E-3</v>
      </c>
      <c r="AF246" s="1">
        <f t="shared" si="343"/>
        <v>2.2000000000000001E-3</v>
      </c>
      <c r="AG246" s="1">
        <f t="shared" si="344"/>
        <v>2.2000000000000001E-3</v>
      </c>
      <c r="AH246" s="1">
        <f t="shared" si="345"/>
        <v>8.5800000000000001E-2</v>
      </c>
      <c r="AI246" s="1">
        <f t="shared" si="346"/>
        <v>0.1343</v>
      </c>
      <c r="AJ246" s="1">
        <f t="shared" si="347"/>
        <v>2.2000000000000001E-3</v>
      </c>
      <c r="AK246" s="1">
        <f t="shared" si="348"/>
        <v>2.2000000000000001E-3</v>
      </c>
      <c r="AL246" s="1">
        <f t="shared" si="349"/>
        <v>2.2000000000000001E-3</v>
      </c>
      <c r="AM246" s="1">
        <f t="shared" si="350"/>
        <v>4.6300000000000001E-2</v>
      </c>
      <c r="AN246" s="1">
        <v>0</v>
      </c>
      <c r="AO246" s="1">
        <f t="shared" si="351"/>
        <v>0.71579999999999999</v>
      </c>
      <c r="AQ246" s="5" t="s">
        <v>37</v>
      </c>
      <c r="AR246" s="1">
        <f t="shared" si="352"/>
        <v>2.5000000000000001E-3</v>
      </c>
      <c r="AS246" s="1">
        <f t="shared" si="353"/>
        <v>2.5000000000000001E-3</v>
      </c>
      <c r="AT246" s="1">
        <f t="shared" si="354"/>
        <v>2.5000000000000001E-3</v>
      </c>
      <c r="AU246" s="1">
        <f t="shared" si="355"/>
        <v>2.5000000000000001E-3</v>
      </c>
      <c r="AV246" s="1">
        <f t="shared" si="356"/>
        <v>2.5000000000000001E-3</v>
      </c>
      <c r="AW246" s="1">
        <f t="shared" si="357"/>
        <v>0.2253</v>
      </c>
      <c r="AX246" s="1">
        <f t="shared" si="358"/>
        <v>9.5100000000000004E-2</v>
      </c>
      <c r="AY246" s="1">
        <f t="shared" si="359"/>
        <v>5.2699999999999997E-2</v>
      </c>
      <c r="AZ246" s="1">
        <f t="shared" si="360"/>
        <v>2.5000000000000001E-3</v>
      </c>
      <c r="BA246" s="1">
        <f t="shared" si="361"/>
        <v>2.5000000000000001E-3</v>
      </c>
      <c r="BB246" s="1">
        <f t="shared" si="362"/>
        <v>2.5000000000000001E-3</v>
      </c>
      <c r="BC246" s="1">
        <v>0</v>
      </c>
      <c r="BD246" s="1">
        <f t="shared" si="363"/>
        <v>0.60670000000000002</v>
      </c>
    </row>
    <row r="247" spans="1:56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AB247" s="5" t="s">
        <v>38</v>
      </c>
      <c r="AC247" s="1">
        <f t="shared" si="340"/>
        <v>1.6000000000000001E-3</v>
      </c>
      <c r="AD247" s="1">
        <f t="shared" si="341"/>
        <v>1.6000000000000001E-3</v>
      </c>
      <c r="AE247" s="1">
        <f t="shared" si="342"/>
        <v>1.6000000000000001E-3</v>
      </c>
      <c r="AF247" s="1">
        <f t="shared" si="343"/>
        <v>1.6000000000000001E-3</v>
      </c>
      <c r="AG247" s="1">
        <f t="shared" si="344"/>
        <v>1.6000000000000001E-3</v>
      </c>
      <c r="AH247" s="1">
        <f t="shared" si="345"/>
        <v>1.6000000000000001E-3</v>
      </c>
      <c r="AI247" s="1">
        <f t="shared" si="346"/>
        <v>9.8299999999999998E-2</v>
      </c>
      <c r="AJ247" s="1">
        <f t="shared" si="347"/>
        <v>6.59E-2</v>
      </c>
      <c r="AK247" s="1">
        <f t="shared" si="348"/>
        <v>1.6000000000000001E-3</v>
      </c>
      <c r="AL247" s="1">
        <f t="shared" si="349"/>
        <v>1.6000000000000001E-3</v>
      </c>
      <c r="AM247" s="1">
        <f t="shared" si="350"/>
        <v>0.1303</v>
      </c>
      <c r="AN247" s="1">
        <v>0</v>
      </c>
      <c r="AO247" s="1">
        <f t="shared" si="351"/>
        <v>0.6926000000000001</v>
      </c>
      <c r="AQ247" s="5" t="s">
        <v>38</v>
      </c>
      <c r="AR247" s="1">
        <f t="shared" si="352"/>
        <v>1.4000000000000002E-3</v>
      </c>
      <c r="AS247" s="1">
        <f t="shared" si="353"/>
        <v>1.4000000000000002E-3</v>
      </c>
      <c r="AT247" s="1">
        <f t="shared" si="354"/>
        <v>1.4000000000000002E-3</v>
      </c>
      <c r="AU247" s="1">
        <f t="shared" si="355"/>
        <v>1.4000000000000002E-3</v>
      </c>
      <c r="AV247" s="1">
        <f t="shared" si="356"/>
        <v>3.27E-2</v>
      </c>
      <c r="AW247" s="1">
        <f t="shared" si="357"/>
        <v>6.1100000000000002E-2</v>
      </c>
      <c r="AX247" s="1">
        <f t="shared" si="358"/>
        <v>0.11960000000000001</v>
      </c>
      <c r="AY247" s="1">
        <f t="shared" si="359"/>
        <v>0.1157</v>
      </c>
      <c r="AZ247" s="1">
        <f t="shared" si="360"/>
        <v>1.4000000000000002E-3</v>
      </c>
      <c r="BA247" s="1">
        <f t="shared" si="361"/>
        <v>1.4000000000000002E-3</v>
      </c>
      <c r="BB247" s="1">
        <f t="shared" si="362"/>
        <v>5.8600000000000006E-2</v>
      </c>
      <c r="BC247" s="1">
        <v>0</v>
      </c>
      <c r="BD247" s="1">
        <f t="shared" si="363"/>
        <v>0.60370000000000001</v>
      </c>
    </row>
    <row r="248" spans="1:56">
      <c r="A248" s="7" t="s">
        <v>52</v>
      </c>
      <c r="B248" s="7" t="s">
        <v>53</v>
      </c>
      <c r="C248" s="7" t="s">
        <v>54</v>
      </c>
      <c r="D248" s="7" t="s">
        <v>62</v>
      </c>
      <c r="E248" s="7" t="s">
        <v>57</v>
      </c>
      <c r="F248" s="7" t="s">
        <v>54</v>
      </c>
      <c r="G248" s="7" t="s">
        <v>0</v>
      </c>
      <c r="H248" s="7"/>
      <c r="I248" s="7"/>
      <c r="J248" s="7"/>
      <c r="K248" s="7"/>
      <c r="L248" s="7"/>
      <c r="M248" s="7"/>
      <c r="N248" s="7"/>
      <c r="AB248" s="5" t="s">
        <v>39</v>
      </c>
      <c r="AC248" s="1">
        <f t="shared" si="340"/>
        <v>1.5E-3</v>
      </c>
      <c r="AD248" s="1">
        <f t="shared" si="341"/>
        <v>1.5E-3</v>
      </c>
      <c r="AE248" s="1">
        <f t="shared" si="342"/>
        <v>1.5E-3</v>
      </c>
      <c r="AF248" s="1">
        <f t="shared" si="343"/>
        <v>1.5E-3</v>
      </c>
      <c r="AG248" s="1">
        <f t="shared" si="344"/>
        <v>3.0299999999999997E-2</v>
      </c>
      <c r="AH248" s="1">
        <f t="shared" si="345"/>
        <v>3.0800000000000001E-2</v>
      </c>
      <c r="AI248" s="1">
        <f t="shared" si="346"/>
        <v>0.15380000000000002</v>
      </c>
      <c r="AJ248" s="1">
        <f t="shared" si="347"/>
        <v>9.0399999999999994E-2</v>
      </c>
      <c r="AK248" s="1">
        <f t="shared" si="348"/>
        <v>1.5E-3</v>
      </c>
      <c r="AL248" s="1">
        <f t="shared" si="349"/>
        <v>1.5E-3</v>
      </c>
      <c r="AM248" s="1">
        <f t="shared" si="350"/>
        <v>9.0399999999999994E-2</v>
      </c>
      <c r="AN248" s="1">
        <v>0</v>
      </c>
      <c r="AO248" s="1">
        <f t="shared" si="351"/>
        <v>0.59540000000000004</v>
      </c>
      <c r="AQ248" s="5" t="s">
        <v>39</v>
      </c>
      <c r="AR248" s="1">
        <f t="shared" si="352"/>
        <v>1.4000000000000002E-3</v>
      </c>
      <c r="AS248" s="1">
        <f t="shared" si="353"/>
        <v>1.4000000000000002E-3</v>
      </c>
      <c r="AT248" s="1">
        <f t="shared" si="354"/>
        <v>3.44E-2</v>
      </c>
      <c r="AU248" s="1">
        <f t="shared" si="355"/>
        <v>1.4000000000000002E-3</v>
      </c>
      <c r="AV248" s="1">
        <f t="shared" si="356"/>
        <v>3.27E-2</v>
      </c>
      <c r="AW248" s="1">
        <f t="shared" si="357"/>
        <v>3.44E-2</v>
      </c>
      <c r="AX248" s="1">
        <f t="shared" si="358"/>
        <v>0.1231</v>
      </c>
      <c r="AY248" s="1">
        <f t="shared" si="359"/>
        <v>8.7100000000000011E-2</v>
      </c>
      <c r="AZ248" s="1">
        <f t="shared" si="360"/>
        <v>3.5499999999999997E-2</v>
      </c>
      <c r="BA248" s="1">
        <f t="shared" si="361"/>
        <v>1.4000000000000002E-3</v>
      </c>
      <c r="BB248" s="1">
        <f t="shared" si="362"/>
        <v>0.17280000000000001</v>
      </c>
      <c r="BC248" s="1">
        <v>0</v>
      </c>
      <c r="BD248" s="1">
        <f t="shared" si="363"/>
        <v>0.47439999999999999</v>
      </c>
    </row>
    <row r="249" spans="1:56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AB249" s="5" t="s">
        <v>40</v>
      </c>
      <c r="AC249" s="1">
        <f t="shared" si="340"/>
        <v>1.4000000000000002E-3</v>
      </c>
      <c r="AD249" s="1">
        <f t="shared" si="341"/>
        <v>1.4000000000000002E-3</v>
      </c>
      <c r="AE249" s="1">
        <f t="shared" si="342"/>
        <v>1.4000000000000002E-3</v>
      </c>
      <c r="AF249" s="1">
        <f t="shared" si="343"/>
        <v>3.0800000000000001E-2</v>
      </c>
      <c r="AG249" s="1">
        <f t="shared" si="344"/>
        <v>3.0899999999999997E-2</v>
      </c>
      <c r="AH249" s="1">
        <f t="shared" si="345"/>
        <v>5.6900000000000006E-2</v>
      </c>
      <c r="AI249" s="1">
        <f t="shared" si="346"/>
        <v>1.4000000000000002E-3</v>
      </c>
      <c r="AJ249" s="1">
        <f t="shared" si="347"/>
        <v>8.4499999999999992E-2</v>
      </c>
      <c r="AK249" s="1">
        <f t="shared" si="348"/>
        <v>1.4000000000000002E-3</v>
      </c>
      <c r="AL249" s="1">
        <f t="shared" si="349"/>
        <v>1.4000000000000002E-3</v>
      </c>
      <c r="AM249" s="1">
        <f t="shared" si="350"/>
        <v>5.6799999999999996E-2</v>
      </c>
      <c r="AN249" s="1">
        <v>0</v>
      </c>
      <c r="AO249" s="1">
        <f t="shared" si="351"/>
        <v>0.7319</v>
      </c>
      <c r="AQ249" s="5" t="s">
        <v>40</v>
      </c>
      <c r="AR249" s="1">
        <f t="shared" si="352"/>
        <v>1.6000000000000001E-3</v>
      </c>
      <c r="AS249" s="1">
        <f t="shared" si="353"/>
        <v>1.6000000000000001E-3</v>
      </c>
      <c r="AT249" s="1">
        <f t="shared" si="354"/>
        <v>1.6000000000000001E-3</v>
      </c>
      <c r="AU249" s="1">
        <f t="shared" si="355"/>
        <v>1.6000000000000001E-3</v>
      </c>
      <c r="AV249" s="1">
        <f t="shared" si="356"/>
        <v>1.6000000000000001E-3</v>
      </c>
      <c r="AW249" s="1">
        <f t="shared" si="357"/>
        <v>7.17E-2</v>
      </c>
      <c r="AX249" s="1">
        <f t="shared" si="358"/>
        <v>6.9699999999999998E-2</v>
      </c>
      <c r="AY249" s="1">
        <f t="shared" si="359"/>
        <v>6.5500000000000003E-2</v>
      </c>
      <c r="AZ249" s="1">
        <f t="shared" si="360"/>
        <v>7.4499999999999997E-2</v>
      </c>
      <c r="BA249" s="1">
        <f t="shared" si="361"/>
        <v>1.6000000000000001E-3</v>
      </c>
      <c r="BB249" s="1">
        <f t="shared" si="362"/>
        <v>6.5500000000000003E-2</v>
      </c>
      <c r="BC249" s="1">
        <v>0</v>
      </c>
      <c r="BD249" s="1">
        <f t="shared" si="363"/>
        <v>0.64359999999999995</v>
      </c>
    </row>
    <row r="250" spans="1:56">
      <c r="A250" s="7"/>
      <c r="B250" s="7" t="s">
        <v>50</v>
      </c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AB250" s="5" t="s">
        <v>41</v>
      </c>
      <c r="AC250" s="1">
        <f t="shared" si="340"/>
        <v>4.0999999999999995E-3</v>
      </c>
      <c r="AD250" s="1">
        <f t="shared" si="341"/>
        <v>4.0999999999999995E-3</v>
      </c>
      <c r="AE250" s="1">
        <f t="shared" si="342"/>
        <v>4.0999999999999995E-3</v>
      </c>
      <c r="AF250" s="1">
        <f t="shared" si="343"/>
        <v>4.0999999999999995E-3</v>
      </c>
      <c r="AG250" s="1">
        <f t="shared" si="344"/>
        <v>4.0999999999999995E-3</v>
      </c>
      <c r="AH250" s="1">
        <f t="shared" si="345"/>
        <v>4.0999999999999995E-3</v>
      </c>
      <c r="AI250" s="1">
        <f t="shared" si="346"/>
        <v>8.929999999999999E-2</v>
      </c>
      <c r="AJ250" s="1">
        <f t="shared" si="347"/>
        <v>0.16789999999999999</v>
      </c>
      <c r="AK250" s="1">
        <f t="shared" si="348"/>
        <v>4.0999999999999995E-3</v>
      </c>
      <c r="AL250" s="1">
        <f t="shared" si="349"/>
        <v>4.0999999999999995E-3</v>
      </c>
      <c r="AM250" s="1">
        <f t="shared" si="350"/>
        <v>8.5999999999999993E-2</v>
      </c>
      <c r="AN250" s="1">
        <v>0</v>
      </c>
      <c r="AO250" s="1">
        <f t="shared" si="351"/>
        <v>0.62409999999999999</v>
      </c>
      <c r="AQ250" s="5" t="s">
        <v>41</v>
      </c>
      <c r="AR250" s="1">
        <f t="shared" si="352"/>
        <v>3.0299999999999997E-2</v>
      </c>
      <c r="AS250" s="1">
        <f t="shared" si="353"/>
        <v>1.5E-3</v>
      </c>
      <c r="AT250" s="1">
        <f t="shared" si="354"/>
        <v>0.18149999999999999</v>
      </c>
      <c r="AU250" s="1">
        <f t="shared" si="355"/>
        <v>1.5E-3</v>
      </c>
      <c r="AV250" s="1">
        <f t="shared" si="356"/>
        <v>1.5E-3</v>
      </c>
      <c r="AW250" s="1">
        <f t="shared" si="357"/>
        <v>3.3300000000000003E-2</v>
      </c>
      <c r="AX250" s="1">
        <f t="shared" si="358"/>
        <v>0.12740000000000001</v>
      </c>
      <c r="AY250" s="1">
        <f t="shared" si="359"/>
        <v>6.2800000000000009E-2</v>
      </c>
      <c r="AZ250" s="1">
        <f t="shared" si="360"/>
        <v>1.5E-3</v>
      </c>
      <c r="BA250" s="1">
        <f t="shared" si="361"/>
        <v>1.5E-3</v>
      </c>
      <c r="BB250" s="1">
        <f t="shared" si="362"/>
        <v>3.2199999999999999E-2</v>
      </c>
      <c r="BC250" s="1">
        <v>0</v>
      </c>
      <c r="BD250" s="1">
        <f t="shared" si="363"/>
        <v>0.52479999999999993</v>
      </c>
    </row>
    <row r="251" spans="1:56">
      <c r="A251" s="7" t="s">
        <v>58</v>
      </c>
      <c r="B251" s="7">
        <v>1</v>
      </c>
      <c r="C251" s="7">
        <v>2</v>
      </c>
      <c r="D251" s="7">
        <v>3</v>
      </c>
      <c r="E251" s="7">
        <v>4</v>
      </c>
      <c r="F251" s="7">
        <v>6</v>
      </c>
      <c r="G251" s="7">
        <v>7</v>
      </c>
      <c r="H251" s="7">
        <v>8</v>
      </c>
      <c r="I251" s="7">
        <v>9</v>
      </c>
      <c r="J251" s="7">
        <v>10</v>
      </c>
      <c r="K251" s="7">
        <v>11</v>
      </c>
      <c r="L251" s="7">
        <v>12</v>
      </c>
      <c r="M251" s="7">
        <v>13</v>
      </c>
      <c r="N251" s="7" t="s">
        <v>51</v>
      </c>
      <c r="AB251" s="5" t="s">
        <v>42</v>
      </c>
      <c r="AC251" s="1">
        <f t="shared" si="340"/>
        <v>2.0999999999999999E-3</v>
      </c>
      <c r="AD251" s="1">
        <f t="shared" si="341"/>
        <v>2.0999999999999999E-3</v>
      </c>
      <c r="AE251" s="1">
        <f t="shared" si="342"/>
        <v>2.0999999999999999E-3</v>
      </c>
      <c r="AF251" s="1">
        <f t="shared" si="343"/>
        <v>2.0999999999999999E-3</v>
      </c>
      <c r="AG251" s="1">
        <f t="shared" si="344"/>
        <v>4.4199999999999996E-2</v>
      </c>
      <c r="AH251" s="1">
        <f t="shared" si="345"/>
        <v>8.9499999999999996E-2</v>
      </c>
      <c r="AI251" s="1">
        <f t="shared" si="346"/>
        <v>8.199999999999999E-2</v>
      </c>
      <c r="AJ251" s="1">
        <f t="shared" si="347"/>
        <v>0.1668</v>
      </c>
      <c r="AK251" s="1">
        <f t="shared" si="348"/>
        <v>2.0999999999999999E-3</v>
      </c>
      <c r="AL251" s="1">
        <f t="shared" si="349"/>
        <v>2.0999999999999999E-3</v>
      </c>
      <c r="AM251" s="1">
        <f t="shared" si="350"/>
        <v>2.0999999999999999E-3</v>
      </c>
      <c r="AN251" s="1">
        <v>0</v>
      </c>
      <c r="AO251" s="1">
        <f t="shared" si="351"/>
        <v>0.60299999999999998</v>
      </c>
      <c r="AQ251" s="5" t="s">
        <v>42</v>
      </c>
      <c r="AR251" s="1">
        <f t="shared" si="352"/>
        <v>1.5E-3</v>
      </c>
      <c r="AS251" s="1">
        <f t="shared" si="353"/>
        <v>1.5E-3</v>
      </c>
      <c r="AT251" s="1">
        <f t="shared" si="354"/>
        <v>1.5E-3</v>
      </c>
      <c r="AU251" s="1">
        <f t="shared" si="355"/>
        <v>1.5E-3</v>
      </c>
      <c r="AV251" s="1">
        <f t="shared" si="356"/>
        <v>3.0299999999999997E-2</v>
      </c>
      <c r="AW251" s="1">
        <f t="shared" si="357"/>
        <v>9.2399999999999996E-2</v>
      </c>
      <c r="AX251" s="1">
        <f t="shared" si="358"/>
        <v>5.7099999999999998E-2</v>
      </c>
      <c r="AY251" s="1">
        <f t="shared" si="359"/>
        <v>6.0999999999999999E-2</v>
      </c>
      <c r="AZ251" s="1">
        <f t="shared" si="360"/>
        <v>2.8799999999999999E-2</v>
      </c>
      <c r="BA251" s="1">
        <f t="shared" si="361"/>
        <v>1.5E-3</v>
      </c>
      <c r="BB251" s="1">
        <f t="shared" si="362"/>
        <v>0.12050000000000001</v>
      </c>
      <c r="BC251" s="1">
        <v>0</v>
      </c>
      <c r="BD251" s="1">
        <f t="shared" si="363"/>
        <v>0.60250000000000004</v>
      </c>
    </row>
    <row r="252" spans="1:56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AB252" s="5" t="s">
        <v>43</v>
      </c>
      <c r="AC252" s="1">
        <f t="shared" si="340"/>
        <v>3.4999999999999996E-3</v>
      </c>
      <c r="AD252" s="1">
        <f t="shared" si="341"/>
        <v>3.4999999999999996E-3</v>
      </c>
      <c r="AE252" s="1">
        <f t="shared" si="342"/>
        <v>3.4999999999999996E-3</v>
      </c>
      <c r="AF252" s="1">
        <f t="shared" si="343"/>
        <v>3.4999999999999996E-3</v>
      </c>
      <c r="AG252" s="1">
        <f t="shared" si="344"/>
        <v>3.4999999999999996E-3</v>
      </c>
      <c r="AH252" s="1">
        <f t="shared" si="345"/>
        <v>3.4999999999999996E-3</v>
      </c>
      <c r="AI252" s="1">
        <f t="shared" si="346"/>
        <v>7.8799999999999995E-2</v>
      </c>
      <c r="AJ252" s="1">
        <f t="shared" si="347"/>
        <v>7.3899999999999993E-2</v>
      </c>
      <c r="AK252" s="1">
        <f t="shared" si="348"/>
        <v>3.4999999999999996E-3</v>
      </c>
      <c r="AL252" s="1">
        <f t="shared" si="349"/>
        <v>3.4999999999999996E-3</v>
      </c>
      <c r="AM252" s="1">
        <f t="shared" si="350"/>
        <v>0.14419999999999999</v>
      </c>
      <c r="AN252" s="1">
        <v>0</v>
      </c>
      <c r="AO252" s="1">
        <f t="shared" si="351"/>
        <v>0.67500000000000004</v>
      </c>
      <c r="AQ252" s="5" t="s">
        <v>43</v>
      </c>
      <c r="AR252" s="1">
        <f t="shared" si="352"/>
        <v>2.0999999999999999E-3</v>
      </c>
      <c r="AS252" s="1">
        <f t="shared" si="353"/>
        <v>2.0999999999999999E-3</v>
      </c>
      <c r="AT252" s="1">
        <f t="shared" si="354"/>
        <v>4.5400000000000003E-2</v>
      </c>
      <c r="AU252" s="1">
        <f t="shared" si="355"/>
        <v>2.0999999999999999E-3</v>
      </c>
      <c r="AV252" s="1">
        <f t="shared" si="356"/>
        <v>2.0999999999999999E-3</v>
      </c>
      <c r="AW252" s="1">
        <f t="shared" si="357"/>
        <v>2.0999999999999999E-3</v>
      </c>
      <c r="AX252" s="1">
        <f t="shared" si="358"/>
        <v>8.0600000000000005E-2</v>
      </c>
      <c r="AY252" s="1">
        <f t="shared" si="359"/>
        <v>4.4199999999999996E-2</v>
      </c>
      <c r="AZ252" s="1">
        <f t="shared" si="360"/>
        <v>2.0999999999999999E-3</v>
      </c>
      <c r="BA252" s="1">
        <f t="shared" si="361"/>
        <v>2.0999999999999999E-3</v>
      </c>
      <c r="BB252" s="1">
        <f t="shared" si="362"/>
        <v>0.1285</v>
      </c>
      <c r="BC252" s="1">
        <v>0</v>
      </c>
      <c r="BD252" s="1">
        <f t="shared" si="363"/>
        <v>0.68650000000000011</v>
      </c>
    </row>
    <row r="253" spans="1:56">
      <c r="A253" s="7">
        <v>0</v>
      </c>
      <c r="B253" s="7">
        <v>0.25</v>
      </c>
      <c r="C253" s="7">
        <v>0.35</v>
      </c>
      <c r="D253" s="7">
        <v>0.36</v>
      </c>
      <c r="E253" s="7">
        <v>4.91</v>
      </c>
      <c r="F253" s="7">
        <v>4.46</v>
      </c>
      <c r="G253" s="7">
        <v>0.57999999999999996</v>
      </c>
      <c r="H253" s="7">
        <v>5.8</v>
      </c>
      <c r="I253" s="7">
        <v>1.56</v>
      </c>
      <c r="J253" s="7">
        <v>0.62</v>
      </c>
      <c r="K253" s="7">
        <v>2.5099999999999998</v>
      </c>
      <c r="L253" s="7">
        <v>0.56999999999999995</v>
      </c>
      <c r="M253" s="7">
        <v>78.03</v>
      </c>
      <c r="N253" s="7">
        <v>100</v>
      </c>
      <c r="AB253" s="5" t="s">
        <v>44</v>
      </c>
      <c r="AC253" s="1">
        <f t="shared" si="340"/>
        <v>4.7999999999999996E-3</v>
      </c>
      <c r="AD253" s="1">
        <f t="shared" si="341"/>
        <v>4.7999999999999996E-3</v>
      </c>
      <c r="AE253" s="1">
        <f t="shared" si="342"/>
        <v>4.7999999999999996E-3</v>
      </c>
      <c r="AF253" s="1">
        <f t="shared" si="343"/>
        <v>4.7999999999999996E-3</v>
      </c>
      <c r="AG253" s="1">
        <f t="shared" si="344"/>
        <v>4.7999999999999996E-3</v>
      </c>
      <c r="AH253" s="1">
        <f t="shared" si="345"/>
        <v>4.7999999999999996E-3</v>
      </c>
      <c r="AI253" s="1">
        <f t="shared" si="346"/>
        <v>8.6699999999999999E-2</v>
      </c>
      <c r="AJ253" s="1">
        <f t="shared" si="347"/>
        <v>4.7999999999999996E-3</v>
      </c>
      <c r="AK253" s="1">
        <f t="shared" si="348"/>
        <v>4.7999999999999996E-3</v>
      </c>
      <c r="AL253" s="1">
        <f t="shared" si="349"/>
        <v>4.7999999999999996E-3</v>
      </c>
      <c r="AM253" s="1">
        <f t="shared" si="350"/>
        <v>4.7999999999999996E-3</v>
      </c>
      <c r="AN253" s="1">
        <v>0</v>
      </c>
      <c r="AO253" s="1">
        <f t="shared" si="351"/>
        <v>0.86549999999999994</v>
      </c>
      <c r="AQ253" s="5" t="s">
        <v>44</v>
      </c>
      <c r="AR253" s="1">
        <f t="shared" si="352"/>
        <v>2.8000000000000004E-3</v>
      </c>
      <c r="AS253" s="1">
        <f t="shared" si="353"/>
        <v>2.8000000000000004E-3</v>
      </c>
      <c r="AT253" s="1">
        <f t="shared" si="354"/>
        <v>2.8000000000000004E-3</v>
      </c>
      <c r="AU253" s="1">
        <f t="shared" si="355"/>
        <v>2.8000000000000004E-3</v>
      </c>
      <c r="AV253" s="1">
        <f t="shared" si="356"/>
        <v>2.8000000000000004E-3</v>
      </c>
      <c r="AW253" s="1">
        <f t="shared" si="357"/>
        <v>5.5899999999999998E-2</v>
      </c>
      <c r="AX253" s="1">
        <f t="shared" si="358"/>
        <v>2.8000000000000004E-3</v>
      </c>
      <c r="AY253" s="1">
        <f t="shared" si="359"/>
        <v>0.27899999999999997</v>
      </c>
      <c r="AZ253" s="1">
        <f t="shared" si="360"/>
        <v>2.8000000000000004E-3</v>
      </c>
      <c r="BA253" s="1">
        <f t="shared" si="361"/>
        <v>2.8000000000000004E-3</v>
      </c>
      <c r="BB253" s="1">
        <f t="shared" si="362"/>
        <v>2.8000000000000004E-3</v>
      </c>
      <c r="BC253" s="1">
        <v>0</v>
      </c>
      <c r="BD253" s="1">
        <f t="shared" si="363"/>
        <v>0.64019999999999999</v>
      </c>
    </row>
    <row r="254" spans="1:56">
      <c r="A254" s="7">
        <v>5</v>
      </c>
      <c r="B254" s="7">
        <v>0.01</v>
      </c>
      <c r="C254" s="7">
        <v>0.01</v>
      </c>
      <c r="D254" s="7">
        <v>0.95</v>
      </c>
      <c r="E254" s="7">
        <v>6.33</v>
      </c>
      <c r="F254" s="7">
        <v>3.67</v>
      </c>
      <c r="G254" s="7">
        <v>0.78</v>
      </c>
      <c r="H254" s="7">
        <v>7.71</v>
      </c>
      <c r="I254" s="7">
        <v>1.74</v>
      </c>
      <c r="J254" s="7">
        <v>1.1399999999999999</v>
      </c>
      <c r="K254" s="7">
        <v>2.85</v>
      </c>
      <c r="L254" s="7">
        <v>0.21</v>
      </c>
      <c r="M254" s="7">
        <v>74.599999999999994</v>
      </c>
      <c r="N254" s="7">
        <v>100</v>
      </c>
      <c r="AB254" s="5" t="s">
        <v>45</v>
      </c>
      <c r="AC254" s="1">
        <f t="shared" si="340"/>
        <v>3.2000000000000002E-3</v>
      </c>
      <c r="AD254" s="1">
        <f t="shared" si="341"/>
        <v>3.2000000000000002E-3</v>
      </c>
      <c r="AE254" s="1">
        <f t="shared" si="342"/>
        <v>3.2000000000000002E-3</v>
      </c>
      <c r="AF254" s="1">
        <f t="shared" si="343"/>
        <v>3.2000000000000002E-3</v>
      </c>
      <c r="AG254" s="1">
        <f t="shared" si="344"/>
        <v>3.2000000000000002E-3</v>
      </c>
      <c r="AH254" s="1">
        <f t="shared" si="345"/>
        <v>5.7099999999999998E-2</v>
      </c>
      <c r="AI254" s="1">
        <f t="shared" si="346"/>
        <v>3.2000000000000002E-3</v>
      </c>
      <c r="AJ254" s="1">
        <f t="shared" si="347"/>
        <v>3.2000000000000002E-3</v>
      </c>
      <c r="AK254" s="1">
        <f t="shared" si="348"/>
        <v>3.2000000000000002E-3</v>
      </c>
      <c r="AL254" s="1">
        <f t="shared" si="349"/>
        <v>3.2000000000000002E-3</v>
      </c>
      <c r="AM254" s="1">
        <f t="shared" si="350"/>
        <v>3.2000000000000002E-3</v>
      </c>
      <c r="AN254" s="1">
        <v>0</v>
      </c>
      <c r="AO254" s="1">
        <f t="shared" si="351"/>
        <v>0.91139999999999999</v>
      </c>
      <c r="AQ254" s="5" t="s">
        <v>45</v>
      </c>
      <c r="AR254" s="1">
        <f t="shared" si="352"/>
        <v>4.3E-3</v>
      </c>
      <c r="AS254" s="1">
        <f t="shared" si="353"/>
        <v>4.3E-3</v>
      </c>
      <c r="AT254" s="1">
        <f t="shared" si="354"/>
        <v>4.3E-3</v>
      </c>
      <c r="AU254" s="1">
        <f t="shared" si="355"/>
        <v>4.3E-3</v>
      </c>
      <c r="AV254" s="1">
        <f t="shared" si="356"/>
        <v>4.3E-3</v>
      </c>
      <c r="AW254" s="1">
        <f t="shared" si="357"/>
        <v>4.3E-3</v>
      </c>
      <c r="AX254" s="1">
        <f t="shared" si="358"/>
        <v>0.2263</v>
      </c>
      <c r="AY254" s="1">
        <f t="shared" si="359"/>
        <v>9.0500000000000011E-2</v>
      </c>
      <c r="AZ254" s="1">
        <f t="shared" si="360"/>
        <v>4.3E-3</v>
      </c>
      <c r="BA254" s="1">
        <f t="shared" si="361"/>
        <v>4.3E-3</v>
      </c>
      <c r="BB254" s="1">
        <f t="shared" si="362"/>
        <v>9.0500000000000011E-2</v>
      </c>
      <c r="BC254" s="1">
        <v>0</v>
      </c>
      <c r="BD254" s="1">
        <f t="shared" si="363"/>
        <v>0.55820000000000003</v>
      </c>
    </row>
    <row r="255" spans="1:56">
      <c r="A255" s="7">
        <v>10</v>
      </c>
      <c r="B255" s="7">
        <v>0.01</v>
      </c>
      <c r="C255" s="7">
        <v>0.01</v>
      </c>
      <c r="D255" s="7">
        <v>0.79</v>
      </c>
      <c r="E255" s="7">
        <v>7.29</v>
      </c>
      <c r="F255" s="7">
        <v>4.8600000000000003</v>
      </c>
      <c r="G255" s="7">
        <v>1.07</v>
      </c>
      <c r="H255" s="7">
        <v>3.97</v>
      </c>
      <c r="I255" s="7">
        <v>1.53</v>
      </c>
      <c r="J255" s="7">
        <v>0.51</v>
      </c>
      <c r="K255" s="7">
        <v>1.33</v>
      </c>
      <c r="L255" s="7">
        <v>0.28000000000000003</v>
      </c>
      <c r="M255" s="7">
        <v>78.36</v>
      </c>
      <c r="N255" s="7">
        <v>100</v>
      </c>
      <c r="AB255" s="5" t="s">
        <v>46</v>
      </c>
      <c r="AC255" s="1">
        <f t="shared" si="340"/>
        <v>3.7000000000000002E-3</v>
      </c>
      <c r="AD255" s="1">
        <f t="shared" si="341"/>
        <v>3.7000000000000002E-3</v>
      </c>
      <c r="AE255" s="1">
        <f t="shared" si="342"/>
        <v>3.7000000000000002E-3</v>
      </c>
      <c r="AF255" s="1">
        <f t="shared" si="343"/>
        <v>3.7000000000000002E-3</v>
      </c>
      <c r="AG255" s="1">
        <f t="shared" si="344"/>
        <v>3.7000000000000002E-3</v>
      </c>
      <c r="AH255" s="1">
        <f t="shared" si="345"/>
        <v>3.7000000000000002E-3</v>
      </c>
      <c r="AI255" s="1">
        <f t="shared" si="346"/>
        <v>3.7000000000000002E-3</v>
      </c>
      <c r="AJ255" s="1">
        <f t="shared" si="347"/>
        <v>3.7000000000000002E-3</v>
      </c>
      <c r="AK255" s="1">
        <f t="shared" si="348"/>
        <v>3.7000000000000002E-3</v>
      </c>
      <c r="AL255" s="1">
        <f t="shared" si="349"/>
        <v>3.7000000000000002E-3</v>
      </c>
      <c r="AM255" s="1">
        <f t="shared" si="350"/>
        <v>7.8600000000000003E-2</v>
      </c>
      <c r="AN255" s="1">
        <v>0</v>
      </c>
      <c r="AO255" s="1">
        <f t="shared" si="351"/>
        <v>0.88400000000000001</v>
      </c>
      <c r="AQ255" s="5" t="s">
        <v>46</v>
      </c>
      <c r="AR255" s="1">
        <f t="shared" si="352"/>
        <v>4.3E-3</v>
      </c>
      <c r="AS255" s="1">
        <f t="shared" si="353"/>
        <v>4.3E-3</v>
      </c>
      <c r="AT255" s="1">
        <f t="shared" si="354"/>
        <v>4.3E-3</v>
      </c>
      <c r="AU255" s="1">
        <f t="shared" si="355"/>
        <v>4.3E-3</v>
      </c>
      <c r="AV255" s="1">
        <f t="shared" si="356"/>
        <v>4.3E-3</v>
      </c>
      <c r="AW255" s="1">
        <f t="shared" si="357"/>
        <v>4.3E-3</v>
      </c>
      <c r="AX255" s="1">
        <f t="shared" si="358"/>
        <v>8.8100000000000012E-2</v>
      </c>
      <c r="AY255" s="1">
        <f t="shared" si="359"/>
        <v>4.3E-3</v>
      </c>
      <c r="AZ255" s="1">
        <f t="shared" si="360"/>
        <v>4.3E-3</v>
      </c>
      <c r="BA255" s="1">
        <f t="shared" si="361"/>
        <v>4.3E-3</v>
      </c>
      <c r="BB255" s="1">
        <f t="shared" si="362"/>
        <v>8.9499999999999996E-2</v>
      </c>
      <c r="BC255" s="1">
        <v>0</v>
      </c>
      <c r="BD255" s="1">
        <f t="shared" si="363"/>
        <v>0.78410000000000002</v>
      </c>
    </row>
    <row r="256" spans="1:56">
      <c r="A256" s="7">
        <v>15</v>
      </c>
      <c r="B256" s="7">
        <v>0.57999999999999996</v>
      </c>
      <c r="C256" s="7">
        <v>0.2</v>
      </c>
      <c r="D256" s="7">
        <v>1.34</v>
      </c>
      <c r="E256" s="7">
        <v>4.47</v>
      </c>
      <c r="F256" s="7">
        <v>4.38</v>
      </c>
      <c r="G256" s="7">
        <v>0.56999999999999995</v>
      </c>
      <c r="H256" s="7">
        <v>5.01</v>
      </c>
      <c r="I256" s="7">
        <v>1.32</v>
      </c>
      <c r="J256" s="7">
        <v>0.6</v>
      </c>
      <c r="K256" s="7">
        <v>2.0499999999999998</v>
      </c>
      <c r="L256" s="7">
        <v>0.75</v>
      </c>
      <c r="M256" s="7">
        <v>78.739999999999995</v>
      </c>
      <c r="N256" s="7">
        <v>100</v>
      </c>
      <c r="AB256" s="5" t="s">
        <v>47</v>
      </c>
      <c r="AC256" s="1">
        <f t="shared" si="340"/>
        <v>2E-3</v>
      </c>
      <c r="AD256" s="1">
        <f t="shared" si="341"/>
        <v>2E-3</v>
      </c>
      <c r="AE256" s="1">
        <f t="shared" si="342"/>
        <v>2E-3</v>
      </c>
      <c r="AF256" s="1">
        <f t="shared" si="343"/>
        <v>2E-3</v>
      </c>
      <c r="AG256" s="1">
        <f t="shared" si="344"/>
        <v>2E-3</v>
      </c>
      <c r="AH256" s="1">
        <f t="shared" si="345"/>
        <v>2E-3</v>
      </c>
      <c r="AI256" s="1">
        <f t="shared" si="346"/>
        <v>2E-3</v>
      </c>
      <c r="AJ256" s="1">
        <f t="shared" si="347"/>
        <v>8.1099999999999992E-2</v>
      </c>
      <c r="AK256" s="1">
        <f t="shared" si="348"/>
        <v>2E-3</v>
      </c>
      <c r="AL256" s="1">
        <f t="shared" si="349"/>
        <v>2E-3</v>
      </c>
      <c r="AM256" s="1">
        <f t="shared" si="350"/>
        <v>2E-3</v>
      </c>
      <c r="AN256" s="1">
        <v>0</v>
      </c>
      <c r="AO256" s="1">
        <f t="shared" si="351"/>
        <v>0.89910000000000001</v>
      </c>
      <c r="AQ256" s="5" t="s">
        <v>47</v>
      </c>
      <c r="AR256" s="1">
        <f t="shared" si="352"/>
        <v>1.6000000000000001E-3</v>
      </c>
      <c r="AS256" s="1">
        <f t="shared" si="353"/>
        <v>1.6000000000000001E-3</v>
      </c>
      <c r="AT256" s="1">
        <f t="shared" si="354"/>
        <v>1.6000000000000001E-3</v>
      </c>
      <c r="AU256" s="1">
        <f t="shared" si="355"/>
        <v>1.6000000000000001E-3</v>
      </c>
      <c r="AV256" s="1">
        <f t="shared" si="356"/>
        <v>1.6000000000000001E-3</v>
      </c>
      <c r="AW256" s="1">
        <f t="shared" si="357"/>
        <v>1.6000000000000001E-3</v>
      </c>
      <c r="AX256" s="1">
        <f t="shared" si="358"/>
        <v>1.6000000000000001E-3</v>
      </c>
      <c r="AY256" s="1">
        <f t="shared" si="359"/>
        <v>3.4300000000000004E-2</v>
      </c>
      <c r="AZ256" s="1">
        <f t="shared" si="360"/>
        <v>1.6000000000000001E-3</v>
      </c>
      <c r="BA256" s="1">
        <f t="shared" si="361"/>
        <v>1.6000000000000001E-3</v>
      </c>
      <c r="BB256" s="1">
        <f t="shared" si="362"/>
        <v>3.4300000000000004E-2</v>
      </c>
      <c r="BC256" s="1">
        <v>0</v>
      </c>
      <c r="BD256" s="1">
        <f t="shared" si="363"/>
        <v>0.91659999999999997</v>
      </c>
    </row>
    <row r="257" spans="1:56">
      <c r="A257" s="7">
        <v>20</v>
      </c>
      <c r="B257" s="7">
        <v>0.21</v>
      </c>
      <c r="C257" s="7">
        <v>0.8</v>
      </c>
      <c r="D257" s="7">
        <v>1.52</v>
      </c>
      <c r="E257" s="7">
        <v>3.24</v>
      </c>
      <c r="F257" s="7">
        <v>4.42</v>
      </c>
      <c r="G257" s="7">
        <v>1.18</v>
      </c>
      <c r="H257" s="7">
        <v>6.77</v>
      </c>
      <c r="I257" s="7">
        <v>1.01</v>
      </c>
      <c r="J257" s="7">
        <v>0.2</v>
      </c>
      <c r="K257" s="7">
        <v>4.07</v>
      </c>
      <c r="L257" s="7">
        <v>0.2</v>
      </c>
      <c r="M257" s="7">
        <v>76.38</v>
      </c>
      <c r="N257" s="7">
        <v>100</v>
      </c>
    </row>
    <row r="258" spans="1:56">
      <c r="A258" s="7">
        <v>25</v>
      </c>
      <c r="B258" s="7">
        <v>0.25</v>
      </c>
      <c r="C258" s="7">
        <v>0.25</v>
      </c>
      <c r="D258" s="7">
        <v>1.24</v>
      </c>
      <c r="E258" s="7">
        <v>3.53</v>
      </c>
      <c r="F258" s="7">
        <v>3.94</v>
      </c>
      <c r="G258" s="7">
        <v>1.2</v>
      </c>
      <c r="H258" s="7">
        <v>8.4499999999999993</v>
      </c>
      <c r="I258" s="7">
        <v>0.8</v>
      </c>
      <c r="J258" s="7">
        <v>0.26</v>
      </c>
      <c r="K258" s="7">
        <v>2.66</v>
      </c>
      <c r="L258" s="7">
        <v>0.49</v>
      </c>
      <c r="M258" s="7">
        <v>76.92</v>
      </c>
      <c r="N258" s="7">
        <v>100</v>
      </c>
    </row>
    <row r="259" spans="1:56">
      <c r="A259" s="7">
        <v>30</v>
      </c>
      <c r="B259" s="7">
        <v>0.84</v>
      </c>
      <c r="C259" s="7">
        <v>0.02</v>
      </c>
      <c r="D259" s="7">
        <v>0.82</v>
      </c>
      <c r="E259" s="7">
        <v>5.04</v>
      </c>
      <c r="F259" s="7">
        <v>3.25</v>
      </c>
      <c r="G259" s="7">
        <v>0.88</v>
      </c>
      <c r="H259" s="7">
        <v>9.49</v>
      </c>
      <c r="I259" s="7">
        <v>3.31</v>
      </c>
      <c r="J259" s="7">
        <v>0.86</v>
      </c>
      <c r="K259" s="7">
        <v>4.1399999999999997</v>
      </c>
      <c r="L259" s="7">
        <v>0.02</v>
      </c>
      <c r="M259" s="7">
        <v>71.34</v>
      </c>
      <c r="N259" s="7">
        <v>100</v>
      </c>
      <c r="AB259" s="8" t="str">
        <f>CONCATENATE(A616,"",B616," ",C616," ",D616," ",E616," ",F616," ",G616," ",H616," ",I616)</f>
        <v xml:space="preserve">-&gt;m_from = Nouakchott, m_male = Female  </v>
      </c>
      <c r="AQ259" s="8" t="str">
        <f>CONCATENATE(A639,"",B639," ",C639," ",D639," ",E639," ",F639," ",G639," ",H639," ",I639)</f>
        <v xml:space="preserve">-&gt;m_from = Nouakchott, m_male = Male  </v>
      </c>
    </row>
    <row r="260" spans="1:56">
      <c r="A260" s="7">
        <v>35</v>
      </c>
      <c r="B260" s="7">
        <v>0.02</v>
      </c>
      <c r="C260" s="7">
        <v>0.02</v>
      </c>
      <c r="D260" s="7">
        <v>0.85</v>
      </c>
      <c r="E260" s="7">
        <v>4.41</v>
      </c>
      <c r="F260" s="7">
        <v>3.63</v>
      </c>
      <c r="G260" s="7">
        <v>0.44</v>
      </c>
      <c r="H260" s="7">
        <v>6.11</v>
      </c>
      <c r="I260" s="7">
        <v>1.64</v>
      </c>
      <c r="J260" s="7">
        <v>0.92</v>
      </c>
      <c r="K260" s="7">
        <v>1.76</v>
      </c>
      <c r="L260" s="7">
        <v>0.46</v>
      </c>
      <c r="M260" s="7">
        <v>79.739999999999995</v>
      </c>
      <c r="N260" s="7">
        <v>100</v>
      </c>
      <c r="AB260" s="2" t="str">
        <f>CONCATENATE(A617,"",B617," ",C617," ",D617," ",E617," ",F617," ",G617," ",H617," ",I617)</f>
        <v xml:space="preserve">       </v>
      </c>
      <c r="AQ260" s="2" t="str">
        <f>CONCATENATE(A640,"",B640," ",C640," ",D640," ",E640," ",F640," ",G640," ",H640," ",I640)</f>
        <v xml:space="preserve">       </v>
      </c>
    </row>
    <row r="261" spans="1:56">
      <c r="A261" s="7">
        <v>40</v>
      </c>
      <c r="B261" s="7">
        <v>0.04</v>
      </c>
      <c r="C261" s="7">
        <v>0.04</v>
      </c>
      <c r="D261" s="7">
        <v>1.79</v>
      </c>
      <c r="E261" s="7">
        <v>6.13</v>
      </c>
      <c r="F261" s="7">
        <v>1.61</v>
      </c>
      <c r="G261" s="7">
        <v>0.04</v>
      </c>
      <c r="H261" s="7">
        <v>2.42</v>
      </c>
      <c r="I261" s="7">
        <v>0.77</v>
      </c>
      <c r="J261" s="7">
        <v>0.85</v>
      </c>
      <c r="K261" s="7">
        <v>0.83</v>
      </c>
      <c r="L261" s="7">
        <v>0.04</v>
      </c>
      <c r="M261" s="7">
        <v>85.44</v>
      </c>
      <c r="N261" s="7">
        <v>100</v>
      </c>
      <c r="AB261" s="5"/>
      <c r="AC261" s="5" t="s">
        <v>22</v>
      </c>
      <c r="AD261" s="5" t="s">
        <v>23</v>
      </c>
      <c r="AE261" s="5" t="s">
        <v>24</v>
      </c>
      <c r="AF261" s="5" t="s">
        <v>25</v>
      </c>
      <c r="AG261" s="5" t="s">
        <v>26</v>
      </c>
      <c r="AH261" s="5" t="s">
        <v>27</v>
      </c>
      <c r="AI261" s="5" t="s">
        <v>28</v>
      </c>
      <c r="AJ261" s="5" t="s">
        <v>29</v>
      </c>
      <c r="AK261" s="5" t="s">
        <v>30</v>
      </c>
      <c r="AL261" s="5" t="s">
        <v>31</v>
      </c>
      <c r="AM261" s="5" t="s">
        <v>32</v>
      </c>
      <c r="AN261" s="5" t="s">
        <v>33</v>
      </c>
      <c r="AO261" s="5" t="s">
        <v>34</v>
      </c>
      <c r="AQ261" s="5"/>
      <c r="AR261" s="5" t="s">
        <v>22</v>
      </c>
      <c r="AS261" s="5" t="s">
        <v>23</v>
      </c>
      <c r="AT261" s="5" t="s">
        <v>24</v>
      </c>
      <c r="AU261" s="5" t="s">
        <v>25</v>
      </c>
      <c r="AV261" s="5" t="s">
        <v>26</v>
      </c>
      <c r="AW261" s="5" t="s">
        <v>27</v>
      </c>
      <c r="AX261" s="5" t="s">
        <v>28</v>
      </c>
      <c r="AY261" s="5" t="s">
        <v>29</v>
      </c>
      <c r="AZ261" s="5" t="s">
        <v>30</v>
      </c>
      <c r="BA261" s="5" t="s">
        <v>31</v>
      </c>
      <c r="BB261" s="5" t="s">
        <v>32</v>
      </c>
      <c r="BC261" s="5" t="s">
        <v>33</v>
      </c>
      <c r="BD261" s="5" t="s">
        <v>34</v>
      </c>
    </row>
    <row r="262" spans="1:56">
      <c r="A262" s="7">
        <v>45</v>
      </c>
      <c r="B262" s="7">
        <v>0.05</v>
      </c>
      <c r="C262" s="7">
        <v>0.05</v>
      </c>
      <c r="D262" s="7">
        <v>0.05</v>
      </c>
      <c r="E262" s="7">
        <v>6.29</v>
      </c>
      <c r="F262" s="7">
        <v>4.28</v>
      </c>
      <c r="G262" s="7">
        <v>0.05</v>
      </c>
      <c r="H262" s="7">
        <v>5.51</v>
      </c>
      <c r="I262" s="7">
        <v>3.16</v>
      </c>
      <c r="J262" s="7">
        <v>0.05</v>
      </c>
      <c r="K262" s="7">
        <v>1.1499999999999999</v>
      </c>
      <c r="L262" s="7">
        <v>0.05</v>
      </c>
      <c r="M262" s="7">
        <v>79.28</v>
      </c>
      <c r="N262" s="7">
        <v>100</v>
      </c>
      <c r="AB262" s="5" t="s">
        <v>35</v>
      </c>
      <c r="AC262" s="1">
        <f t="shared" ref="AC262:AC274" si="364">B621/100</f>
        <v>4.6100000000000002E-2</v>
      </c>
      <c r="AD262" s="1">
        <f t="shared" ref="AD262:AD274" si="365">C621/100</f>
        <v>2.7099999999999999E-2</v>
      </c>
      <c r="AE262" s="1">
        <f t="shared" ref="AE262:AE274" si="366">D621/100</f>
        <v>6.3700000000000007E-2</v>
      </c>
      <c r="AF262" s="1">
        <f t="shared" ref="AF262:AF274" si="367">E621/100</f>
        <v>6.7199999999999996E-2</v>
      </c>
      <c r="AG262" s="1">
        <f t="shared" ref="AG262:AG274" si="368">F621/100</f>
        <v>8.77E-2</v>
      </c>
      <c r="AH262" s="1">
        <f t="shared" ref="AH262:AH274" si="369">G621/100</f>
        <v>0.19940000000000002</v>
      </c>
      <c r="AI262" s="1">
        <f t="shared" ref="AI262:AI274" si="370">H621/100</f>
        <v>8.0500000000000002E-2</v>
      </c>
      <c r="AJ262" s="1">
        <f t="shared" ref="AJ262:AJ274" si="371">I621/100</f>
        <v>0.1183</v>
      </c>
      <c r="AK262" s="1">
        <f t="shared" ref="AK262:AK274" si="372">J621/100</f>
        <v>0.21840000000000001</v>
      </c>
      <c r="AL262" s="1">
        <f t="shared" ref="AL262:AL274" si="373">K621/100</f>
        <v>2.0000000000000001E-4</v>
      </c>
      <c r="AM262" s="1">
        <f t="shared" ref="AM262:AM274" si="374">L621/100</f>
        <v>6.0899999999999996E-2</v>
      </c>
      <c r="AN262" s="1">
        <f t="shared" ref="AN262:AN274" si="375">M621/100</f>
        <v>3.0499999999999999E-2</v>
      </c>
      <c r="AO262" s="1">
        <v>0</v>
      </c>
      <c r="AQ262" s="5" t="s">
        <v>35</v>
      </c>
      <c r="AR262" s="1">
        <f t="shared" ref="AR262:AR274" si="376">B644/100</f>
        <v>6.6900000000000001E-2</v>
      </c>
      <c r="AS262" s="1">
        <f t="shared" ref="AS262:AS274" si="377">C644/100</f>
        <v>4.2099999999999999E-2</v>
      </c>
      <c r="AT262" s="1">
        <f t="shared" ref="AT262:AT274" si="378">D644/100</f>
        <v>4.6500000000000007E-2</v>
      </c>
      <c r="AU262" s="1">
        <f t="shared" ref="AU262:AU274" si="379">E644/100</f>
        <v>5.5399999999999998E-2</v>
      </c>
      <c r="AV262" s="1">
        <f t="shared" ref="AV262:AV274" si="380">F644/100</f>
        <v>0.1394</v>
      </c>
      <c r="AW262" s="1">
        <f t="shared" ref="AW262:AW274" si="381">G644/100</f>
        <v>0.22339999999999999</v>
      </c>
      <c r="AX262" s="1">
        <f t="shared" ref="AX262:AX274" si="382">H644/100</f>
        <v>9.7699999999999995E-2</v>
      </c>
      <c r="AY262" s="1">
        <f t="shared" ref="AY262:AY274" si="383">I644/100</f>
        <v>0.10980000000000001</v>
      </c>
      <c r="AZ262" s="1">
        <f t="shared" ref="AZ262:AZ274" si="384">J644/100</f>
        <v>0.1232</v>
      </c>
      <c r="BA262" s="1">
        <f t="shared" ref="BA262:BA274" si="385">K644/100</f>
        <v>1.5300000000000001E-2</v>
      </c>
      <c r="BB262" s="1">
        <f t="shared" ref="BB262:BB274" si="386">L644/100</f>
        <v>5.9400000000000001E-2</v>
      </c>
      <c r="BC262" s="1">
        <f t="shared" ref="BC262:BC274" si="387">M644/100</f>
        <v>2.0899999999999998E-2</v>
      </c>
      <c r="BD262" s="1">
        <v>0</v>
      </c>
    </row>
    <row r="263" spans="1:56">
      <c r="A263" s="7">
        <v>50</v>
      </c>
      <c r="B263" s="7">
        <v>0.06</v>
      </c>
      <c r="C263" s="7">
        <v>0.06</v>
      </c>
      <c r="D263" s="7">
        <v>1.06</v>
      </c>
      <c r="E263" s="7">
        <v>5.38</v>
      </c>
      <c r="F263" s="7">
        <v>7.56</v>
      </c>
      <c r="G263" s="7">
        <v>0.06</v>
      </c>
      <c r="H263" s="7">
        <v>0.06</v>
      </c>
      <c r="I263" s="7">
        <v>2.12</v>
      </c>
      <c r="J263" s="7">
        <v>0.06</v>
      </c>
      <c r="K263" s="7">
        <v>0.06</v>
      </c>
      <c r="L263" s="7">
        <v>0.06</v>
      </c>
      <c r="M263" s="7">
        <v>83.44</v>
      </c>
      <c r="N263" s="7">
        <v>100</v>
      </c>
      <c r="AB263" s="5" t="s">
        <v>36</v>
      </c>
      <c r="AC263" s="1">
        <f t="shared" si="364"/>
        <v>2.8900000000000002E-2</v>
      </c>
      <c r="AD263" s="1">
        <f t="shared" si="365"/>
        <v>3.4000000000000002E-2</v>
      </c>
      <c r="AE263" s="1">
        <f t="shared" si="366"/>
        <v>2.8399999999999998E-2</v>
      </c>
      <c r="AF263" s="1">
        <f t="shared" si="367"/>
        <v>7.2000000000000008E-2</v>
      </c>
      <c r="AG263" s="1">
        <f t="shared" si="368"/>
        <v>0.10220000000000001</v>
      </c>
      <c r="AH263" s="1">
        <f t="shared" si="369"/>
        <v>0.25079999999999997</v>
      </c>
      <c r="AI263" s="1">
        <f t="shared" si="370"/>
        <v>8.3599999999999994E-2</v>
      </c>
      <c r="AJ263" s="1">
        <f t="shared" si="371"/>
        <v>0.15229999999999999</v>
      </c>
      <c r="AK263" s="1">
        <f t="shared" si="372"/>
        <v>0.14419999999999999</v>
      </c>
      <c r="AL263" s="1">
        <f t="shared" si="373"/>
        <v>4.24E-2</v>
      </c>
      <c r="AM263" s="1">
        <f t="shared" si="374"/>
        <v>4.0800000000000003E-2</v>
      </c>
      <c r="AN263" s="1">
        <f t="shared" si="375"/>
        <v>2.0499999999999997E-2</v>
      </c>
      <c r="AO263" s="1">
        <v>0</v>
      </c>
      <c r="AQ263" s="5" t="s">
        <v>36</v>
      </c>
      <c r="AR263" s="1">
        <f t="shared" si="376"/>
        <v>5.6900000000000006E-2</v>
      </c>
      <c r="AS263" s="1">
        <f t="shared" si="377"/>
        <v>4.7899999999999998E-2</v>
      </c>
      <c r="AT263" s="1">
        <f t="shared" si="378"/>
        <v>4.41E-2</v>
      </c>
      <c r="AU263" s="1">
        <f t="shared" si="379"/>
        <v>6.9199999999999998E-2</v>
      </c>
      <c r="AV263" s="1">
        <f t="shared" si="380"/>
        <v>0.1497</v>
      </c>
      <c r="AW263" s="1">
        <f t="shared" si="381"/>
        <v>0.21840000000000001</v>
      </c>
      <c r="AX263" s="1">
        <f t="shared" si="382"/>
        <v>8.9099999999999999E-2</v>
      </c>
      <c r="AY263" s="1">
        <f t="shared" si="383"/>
        <v>0.11289999999999999</v>
      </c>
      <c r="AZ263" s="1">
        <f t="shared" si="384"/>
        <v>0.11220000000000001</v>
      </c>
      <c r="BA263" s="1">
        <f t="shared" si="385"/>
        <v>4.0599999999999997E-2</v>
      </c>
      <c r="BB263" s="1">
        <f t="shared" si="386"/>
        <v>3.1800000000000002E-2</v>
      </c>
      <c r="BC263" s="1">
        <f t="shared" si="387"/>
        <v>2.7300000000000001E-2</v>
      </c>
      <c r="BD263" s="1">
        <v>0</v>
      </c>
    </row>
    <row r="264" spans="1:56">
      <c r="A264" s="7">
        <v>55</v>
      </c>
      <c r="B264" s="7">
        <v>7.0000000000000007E-2</v>
      </c>
      <c r="C264" s="7">
        <v>7.0000000000000007E-2</v>
      </c>
      <c r="D264" s="7">
        <v>7.0000000000000007E-2</v>
      </c>
      <c r="E264" s="7">
        <v>2.69</v>
      </c>
      <c r="F264" s="7">
        <v>7.0000000000000007E-2</v>
      </c>
      <c r="G264" s="7">
        <v>7.0000000000000007E-2</v>
      </c>
      <c r="H264" s="7">
        <v>2.93</v>
      </c>
      <c r="I264" s="7">
        <v>7.0000000000000007E-2</v>
      </c>
      <c r="J264" s="7">
        <v>7.0000000000000007E-2</v>
      </c>
      <c r="K264" s="7">
        <v>2.93</v>
      </c>
      <c r="L264" s="7">
        <v>1.5</v>
      </c>
      <c r="M264" s="7">
        <v>89.45</v>
      </c>
      <c r="N264" s="7">
        <v>100</v>
      </c>
      <c r="AB264" s="5" t="s">
        <v>37</v>
      </c>
      <c r="AC264" s="1">
        <f t="shared" si="364"/>
        <v>5.6500000000000002E-2</v>
      </c>
      <c r="AD264" s="1">
        <f t="shared" si="365"/>
        <v>3.3700000000000001E-2</v>
      </c>
      <c r="AE264" s="1">
        <f t="shared" si="366"/>
        <v>2.2200000000000001E-2</v>
      </c>
      <c r="AF264" s="1">
        <f t="shared" si="367"/>
        <v>8.3699999999999997E-2</v>
      </c>
      <c r="AG264" s="1">
        <f t="shared" si="368"/>
        <v>0.12619999999999998</v>
      </c>
      <c r="AH264" s="1">
        <f t="shared" si="369"/>
        <v>0.19039999999999999</v>
      </c>
      <c r="AI264" s="1">
        <f t="shared" si="370"/>
        <v>8.4000000000000005E-2</v>
      </c>
      <c r="AJ264" s="1">
        <f t="shared" si="371"/>
        <v>0.09</v>
      </c>
      <c r="AK264" s="1">
        <f t="shared" si="372"/>
        <v>0.17249999999999999</v>
      </c>
      <c r="AL264" s="1">
        <f t="shared" si="373"/>
        <v>5.62E-2</v>
      </c>
      <c r="AM264" s="1">
        <f t="shared" si="374"/>
        <v>7.3200000000000001E-2</v>
      </c>
      <c r="AN264" s="1">
        <f t="shared" si="375"/>
        <v>1.15E-2</v>
      </c>
      <c r="AO264" s="1">
        <v>0</v>
      </c>
      <c r="AQ264" s="5" t="s">
        <v>37</v>
      </c>
      <c r="AR264" s="1">
        <f t="shared" si="376"/>
        <v>3.9E-2</v>
      </c>
      <c r="AS264" s="1">
        <f t="shared" si="377"/>
        <v>2.8999999999999998E-2</v>
      </c>
      <c r="AT264" s="1">
        <f t="shared" si="378"/>
        <v>2.35E-2</v>
      </c>
      <c r="AU264" s="1">
        <f t="shared" si="379"/>
        <v>3.9199999999999999E-2</v>
      </c>
      <c r="AV264" s="1">
        <f t="shared" si="380"/>
        <v>9.3599999999999989E-2</v>
      </c>
      <c r="AW264" s="1">
        <f t="shared" si="381"/>
        <v>0.2757</v>
      </c>
      <c r="AX264" s="1">
        <f t="shared" si="382"/>
        <v>7.5499999999999998E-2</v>
      </c>
      <c r="AY264" s="1">
        <f t="shared" si="383"/>
        <v>0.1411</v>
      </c>
      <c r="AZ264" s="1">
        <f t="shared" si="384"/>
        <v>0.13919999999999999</v>
      </c>
      <c r="BA264" s="1">
        <f t="shared" si="385"/>
        <v>4.3099999999999999E-2</v>
      </c>
      <c r="BB264" s="1">
        <f t="shared" si="386"/>
        <v>5.5599999999999997E-2</v>
      </c>
      <c r="BC264" s="1">
        <f t="shared" si="387"/>
        <v>4.5499999999999999E-2</v>
      </c>
      <c r="BD264" s="1">
        <v>0</v>
      </c>
    </row>
    <row r="265" spans="1:56">
      <c r="A265" s="7">
        <v>60</v>
      </c>
      <c r="B265" s="7">
        <v>0.03</v>
      </c>
      <c r="C265" s="7">
        <v>0.03</v>
      </c>
      <c r="D265" s="7">
        <v>0.56999999999999995</v>
      </c>
      <c r="E265" s="7">
        <v>5.56</v>
      </c>
      <c r="F265" s="7">
        <v>2.14</v>
      </c>
      <c r="G265" s="7">
        <v>0.03</v>
      </c>
      <c r="H265" s="7">
        <v>1.26</v>
      </c>
      <c r="I265" s="7">
        <v>0.03</v>
      </c>
      <c r="J265" s="7">
        <v>0.03</v>
      </c>
      <c r="K265" s="7">
        <v>1.26</v>
      </c>
      <c r="L265" s="7">
        <v>0.03</v>
      </c>
      <c r="M265" s="7">
        <v>89.03</v>
      </c>
      <c r="N265" s="7">
        <v>100</v>
      </c>
      <c r="AB265" s="5" t="s">
        <v>38</v>
      </c>
      <c r="AC265" s="1">
        <f t="shared" si="364"/>
        <v>5.5E-2</v>
      </c>
      <c r="AD265" s="1">
        <f t="shared" si="365"/>
        <v>1.83E-2</v>
      </c>
      <c r="AE265" s="1">
        <f t="shared" si="366"/>
        <v>1.4999999999999999E-2</v>
      </c>
      <c r="AF265" s="1">
        <f t="shared" si="367"/>
        <v>8.5099999999999995E-2</v>
      </c>
      <c r="AG265" s="1">
        <f t="shared" si="368"/>
        <v>0.13269999999999998</v>
      </c>
      <c r="AH265" s="1">
        <f t="shared" si="369"/>
        <v>0.20019999999999999</v>
      </c>
      <c r="AI265" s="1">
        <f t="shared" si="370"/>
        <v>0.10300000000000001</v>
      </c>
      <c r="AJ265" s="1">
        <f t="shared" si="371"/>
        <v>8.5699999999999998E-2</v>
      </c>
      <c r="AK265" s="1">
        <f t="shared" si="372"/>
        <v>0.1918</v>
      </c>
      <c r="AL265" s="1">
        <f t="shared" si="373"/>
        <v>5.21E-2</v>
      </c>
      <c r="AM265" s="1">
        <f t="shared" si="374"/>
        <v>5.0099999999999999E-2</v>
      </c>
      <c r="AN265" s="1">
        <f t="shared" si="375"/>
        <v>1.09E-2</v>
      </c>
      <c r="AO265" s="1">
        <v>0</v>
      </c>
      <c r="AQ265" s="5" t="s">
        <v>38</v>
      </c>
      <c r="AR265" s="1">
        <f t="shared" si="376"/>
        <v>3.6200000000000003E-2</v>
      </c>
      <c r="AS265" s="1">
        <f t="shared" si="377"/>
        <v>2.9100000000000001E-2</v>
      </c>
      <c r="AT265" s="1">
        <f t="shared" si="378"/>
        <v>3.3099999999999997E-2</v>
      </c>
      <c r="AU265" s="1">
        <f t="shared" si="379"/>
        <v>5.3800000000000001E-2</v>
      </c>
      <c r="AV265" s="1">
        <f t="shared" si="380"/>
        <v>0.10039999999999999</v>
      </c>
      <c r="AW265" s="1">
        <f t="shared" si="381"/>
        <v>0.15060000000000001</v>
      </c>
      <c r="AX265" s="1">
        <f t="shared" si="382"/>
        <v>9.5000000000000001E-2</v>
      </c>
      <c r="AY265" s="1">
        <f t="shared" si="383"/>
        <v>0.20420000000000002</v>
      </c>
      <c r="AZ265" s="1">
        <f t="shared" si="384"/>
        <v>0.10210000000000001</v>
      </c>
      <c r="BA265" s="1">
        <f t="shared" si="385"/>
        <v>3.8100000000000002E-2</v>
      </c>
      <c r="BB265" s="1">
        <f t="shared" si="386"/>
        <v>7.9899999999999999E-2</v>
      </c>
      <c r="BC265" s="1">
        <f t="shared" si="387"/>
        <v>7.7499999999999999E-2</v>
      </c>
      <c r="BD265" s="1">
        <v>0</v>
      </c>
    </row>
    <row r="266" spans="1:56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AB266" s="5" t="s">
        <v>39</v>
      </c>
      <c r="AC266" s="1">
        <f t="shared" si="364"/>
        <v>4.2500000000000003E-2</v>
      </c>
      <c r="AD266" s="1">
        <f t="shared" si="365"/>
        <v>3.6600000000000001E-2</v>
      </c>
      <c r="AE266" s="1">
        <f t="shared" si="366"/>
        <v>2.07E-2</v>
      </c>
      <c r="AF266" s="1">
        <f t="shared" si="367"/>
        <v>4.7199999999999999E-2</v>
      </c>
      <c r="AG266" s="1">
        <f t="shared" si="368"/>
        <v>0.15380000000000002</v>
      </c>
      <c r="AH266" s="1">
        <f t="shared" si="369"/>
        <v>0.16899999999999998</v>
      </c>
      <c r="AI266" s="1">
        <f t="shared" si="370"/>
        <v>9.2300000000000007E-2</v>
      </c>
      <c r="AJ266" s="1">
        <f t="shared" si="371"/>
        <v>0.15429999999999999</v>
      </c>
      <c r="AK266" s="1">
        <f t="shared" si="372"/>
        <v>0.14410000000000001</v>
      </c>
      <c r="AL266" s="1">
        <f t="shared" si="373"/>
        <v>5.04E-2</v>
      </c>
      <c r="AM266" s="1">
        <f t="shared" si="374"/>
        <v>6.54E-2</v>
      </c>
      <c r="AN266" s="1">
        <f t="shared" si="375"/>
        <v>2.3900000000000001E-2</v>
      </c>
      <c r="AO266" s="1">
        <v>0</v>
      </c>
      <c r="AQ266" s="5" t="s">
        <v>39</v>
      </c>
      <c r="AR266" s="1">
        <f t="shared" si="376"/>
        <v>4.9699999999999994E-2</v>
      </c>
      <c r="AS266" s="1">
        <f t="shared" si="377"/>
        <v>2.29E-2</v>
      </c>
      <c r="AT266" s="1">
        <f t="shared" si="378"/>
        <v>9.7999999999999997E-3</v>
      </c>
      <c r="AU266" s="1">
        <f t="shared" si="379"/>
        <v>4.3400000000000001E-2</v>
      </c>
      <c r="AV266" s="1">
        <f t="shared" si="380"/>
        <v>7.9199999999999993E-2</v>
      </c>
      <c r="AW266" s="1">
        <f t="shared" si="381"/>
        <v>0.10199999999999999</v>
      </c>
      <c r="AX266" s="1">
        <f t="shared" si="382"/>
        <v>8.1900000000000001E-2</v>
      </c>
      <c r="AY266" s="1">
        <f t="shared" si="383"/>
        <v>0.20949999999999999</v>
      </c>
      <c r="AZ266" s="1">
        <f t="shared" si="384"/>
        <v>6.9099999999999995E-2</v>
      </c>
      <c r="BA266" s="1">
        <f t="shared" si="385"/>
        <v>6.1399999999999996E-2</v>
      </c>
      <c r="BB266" s="1">
        <f t="shared" si="386"/>
        <v>0.1439</v>
      </c>
      <c r="BC266" s="1">
        <f t="shared" si="387"/>
        <v>0.12710000000000002</v>
      </c>
      <c r="BD266" s="1">
        <v>0</v>
      </c>
    </row>
    <row r="267" spans="1:56">
      <c r="A267" s="7" t="s">
        <v>51</v>
      </c>
      <c r="B267" s="7">
        <v>0.23</v>
      </c>
      <c r="C267" s="7">
        <v>0.23</v>
      </c>
      <c r="D267" s="7">
        <v>0.93</v>
      </c>
      <c r="E267" s="7">
        <v>4.9400000000000004</v>
      </c>
      <c r="F267" s="7">
        <v>4.03</v>
      </c>
      <c r="G267" s="7">
        <v>0.72</v>
      </c>
      <c r="H267" s="7">
        <v>5.93</v>
      </c>
      <c r="I267" s="7">
        <v>1.45</v>
      </c>
      <c r="J267" s="7">
        <v>0.56000000000000005</v>
      </c>
      <c r="K267" s="7">
        <v>2.48</v>
      </c>
      <c r="L267" s="7">
        <v>0.39</v>
      </c>
      <c r="M267" s="7">
        <v>78.11</v>
      </c>
      <c r="N267" s="7">
        <v>100</v>
      </c>
      <c r="AB267" s="5" t="s">
        <v>40</v>
      </c>
      <c r="AC267" s="1">
        <f t="shared" si="364"/>
        <v>3.8900000000000004E-2</v>
      </c>
      <c r="AD267" s="1">
        <f t="shared" si="365"/>
        <v>3.7900000000000003E-2</v>
      </c>
      <c r="AE267" s="1">
        <f t="shared" si="366"/>
        <v>3.2899999999999999E-2</v>
      </c>
      <c r="AF267" s="1">
        <f t="shared" si="367"/>
        <v>6.480000000000001E-2</v>
      </c>
      <c r="AG267" s="1">
        <f t="shared" si="368"/>
        <v>0.1226</v>
      </c>
      <c r="AH267" s="1">
        <f t="shared" si="369"/>
        <v>0.18289999999999998</v>
      </c>
      <c r="AI267" s="1">
        <f t="shared" si="370"/>
        <v>8.3199999999999996E-2</v>
      </c>
      <c r="AJ267" s="1">
        <f t="shared" si="371"/>
        <v>0.15340000000000001</v>
      </c>
      <c r="AK267" s="1">
        <f t="shared" si="372"/>
        <v>0.12140000000000001</v>
      </c>
      <c r="AL267" s="1">
        <f t="shared" si="373"/>
        <v>3.0099999999999998E-2</v>
      </c>
      <c r="AM267" s="1">
        <f t="shared" si="374"/>
        <v>9.9600000000000008E-2</v>
      </c>
      <c r="AN267" s="1">
        <f t="shared" si="375"/>
        <v>3.2400000000000005E-2</v>
      </c>
      <c r="AO267" s="1">
        <v>0</v>
      </c>
      <c r="AQ267" s="5" t="s">
        <v>40</v>
      </c>
      <c r="AR267" s="1">
        <f t="shared" si="376"/>
        <v>5.33E-2</v>
      </c>
      <c r="AS267" s="1">
        <f t="shared" si="377"/>
        <v>1.84E-2</v>
      </c>
      <c r="AT267" s="1">
        <f t="shared" si="378"/>
        <v>3.1699999999999999E-2</v>
      </c>
      <c r="AU267" s="1">
        <f t="shared" si="379"/>
        <v>4.8099999999999997E-2</v>
      </c>
      <c r="AV267" s="1">
        <f t="shared" si="380"/>
        <v>0.1033</v>
      </c>
      <c r="AW267" s="1">
        <f t="shared" si="381"/>
        <v>7.3800000000000004E-2</v>
      </c>
      <c r="AX267" s="1">
        <f t="shared" si="382"/>
        <v>7.2300000000000003E-2</v>
      </c>
      <c r="AY267" s="1">
        <f t="shared" si="383"/>
        <v>0.18440000000000001</v>
      </c>
      <c r="AZ267" s="1">
        <f t="shared" si="384"/>
        <v>7.1099999999999997E-2</v>
      </c>
      <c r="BA267" s="1">
        <f t="shared" si="385"/>
        <v>4.5899999999999996E-2</v>
      </c>
      <c r="BB267" s="1">
        <f t="shared" si="386"/>
        <v>0.14369999999999999</v>
      </c>
      <c r="BC267" s="1">
        <f t="shared" si="387"/>
        <v>0.15390000000000001</v>
      </c>
      <c r="BD267" s="1">
        <v>0</v>
      </c>
    </row>
    <row r="268" spans="1:56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AB268" s="5" t="s">
        <v>41</v>
      </c>
      <c r="AC268" s="1">
        <f t="shared" si="364"/>
        <v>5.5599999999999997E-2</v>
      </c>
      <c r="AD268" s="1">
        <f t="shared" si="365"/>
        <v>2.7999999999999997E-2</v>
      </c>
      <c r="AE268" s="1">
        <f t="shared" si="366"/>
        <v>2.5399999999999999E-2</v>
      </c>
      <c r="AF268" s="1">
        <f t="shared" si="367"/>
        <v>2.6099999999999998E-2</v>
      </c>
      <c r="AG268" s="1">
        <f t="shared" si="368"/>
        <v>0.16699999999999998</v>
      </c>
      <c r="AH268" s="1">
        <f t="shared" si="369"/>
        <v>0.21829999999999999</v>
      </c>
      <c r="AI268" s="1">
        <f t="shared" si="370"/>
        <v>9.8000000000000004E-2</v>
      </c>
      <c r="AJ268" s="1">
        <f t="shared" si="371"/>
        <v>0.1173</v>
      </c>
      <c r="AK268" s="1">
        <f t="shared" si="372"/>
        <v>0.16820000000000002</v>
      </c>
      <c r="AL268" s="1">
        <f t="shared" si="373"/>
        <v>3.7200000000000004E-2</v>
      </c>
      <c r="AM268" s="1">
        <f t="shared" si="374"/>
        <v>5.1399999999999994E-2</v>
      </c>
      <c r="AN268" s="1">
        <f t="shared" si="375"/>
        <v>7.4999999999999997E-3</v>
      </c>
      <c r="AO268" s="1">
        <v>0</v>
      </c>
      <c r="AQ268" s="5" t="s">
        <v>41</v>
      </c>
      <c r="AR268" s="1">
        <f t="shared" si="376"/>
        <v>6.1399999999999996E-2</v>
      </c>
      <c r="AS268" s="1">
        <f t="shared" si="377"/>
        <v>2.58E-2</v>
      </c>
      <c r="AT268" s="1">
        <f t="shared" si="378"/>
        <v>4.36E-2</v>
      </c>
      <c r="AU268" s="1">
        <f t="shared" si="379"/>
        <v>3.6299999999999999E-2</v>
      </c>
      <c r="AV268" s="1">
        <f t="shared" si="380"/>
        <v>8.8900000000000007E-2</v>
      </c>
      <c r="AW268" s="1">
        <f t="shared" si="381"/>
        <v>9.3399999999999997E-2</v>
      </c>
      <c r="AX268" s="1">
        <f t="shared" si="382"/>
        <v>6.3500000000000001E-2</v>
      </c>
      <c r="AY268" s="1">
        <f t="shared" si="383"/>
        <v>0.17219999999999999</v>
      </c>
      <c r="AZ268" s="1">
        <f t="shared" si="384"/>
        <v>6.0499999999999998E-2</v>
      </c>
      <c r="BA268" s="1">
        <f t="shared" si="385"/>
        <v>4.2199999999999994E-2</v>
      </c>
      <c r="BB268" s="1">
        <f t="shared" si="386"/>
        <v>0.1328</v>
      </c>
      <c r="BC268" s="1">
        <f t="shared" si="387"/>
        <v>0.1794</v>
      </c>
      <c r="BD268" s="1">
        <v>0</v>
      </c>
    </row>
    <row r="269" spans="1:56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AB269" s="5" t="s">
        <v>42</v>
      </c>
      <c r="AC269" s="1">
        <f t="shared" si="364"/>
        <v>1.84E-2</v>
      </c>
      <c r="AD269" s="1">
        <f t="shared" si="365"/>
        <v>2.3900000000000001E-2</v>
      </c>
      <c r="AE269" s="1">
        <f t="shared" si="366"/>
        <v>4.8999999999999998E-3</v>
      </c>
      <c r="AF269" s="1">
        <f t="shared" si="367"/>
        <v>7.0099999999999996E-2</v>
      </c>
      <c r="AG269" s="1">
        <f t="shared" si="368"/>
        <v>0.1186</v>
      </c>
      <c r="AH269" s="1">
        <f t="shared" si="369"/>
        <v>0.25059999999999999</v>
      </c>
      <c r="AI269" s="1">
        <f t="shared" si="370"/>
        <v>7.0999999999999994E-2</v>
      </c>
      <c r="AJ269" s="1">
        <f t="shared" si="371"/>
        <v>0.14630000000000001</v>
      </c>
      <c r="AK269" s="1">
        <f t="shared" si="372"/>
        <v>0.1898</v>
      </c>
      <c r="AL269" s="1">
        <f t="shared" si="373"/>
        <v>2.3599999999999999E-2</v>
      </c>
      <c r="AM269" s="1">
        <f t="shared" si="374"/>
        <v>6.4100000000000004E-2</v>
      </c>
      <c r="AN269" s="1">
        <f t="shared" si="375"/>
        <v>1.8500000000000003E-2</v>
      </c>
      <c r="AO269" s="1">
        <v>0</v>
      </c>
      <c r="AQ269" s="5" t="s">
        <v>42</v>
      </c>
      <c r="AR269" s="1">
        <f t="shared" si="376"/>
        <v>7.9600000000000004E-2</v>
      </c>
      <c r="AS269" s="1">
        <f t="shared" si="377"/>
        <v>3.0200000000000001E-2</v>
      </c>
      <c r="AT269" s="1">
        <f t="shared" si="378"/>
        <v>3.6000000000000004E-2</v>
      </c>
      <c r="AU269" s="1">
        <f t="shared" si="379"/>
        <v>4.0099999999999997E-2</v>
      </c>
      <c r="AV269" s="1">
        <f t="shared" si="380"/>
        <v>0.10300000000000001</v>
      </c>
      <c r="AW269" s="1">
        <f t="shared" si="381"/>
        <v>9.0500000000000011E-2</v>
      </c>
      <c r="AX269" s="1">
        <f t="shared" si="382"/>
        <v>7.980000000000001E-2</v>
      </c>
      <c r="AY269" s="1">
        <f t="shared" si="383"/>
        <v>0.1857</v>
      </c>
      <c r="AZ269" s="1">
        <f t="shared" si="384"/>
        <v>6.9199999999999998E-2</v>
      </c>
      <c r="BA269" s="1">
        <f t="shared" si="385"/>
        <v>3.56E-2</v>
      </c>
      <c r="BB269" s="1">
        <f t="shared" si="386"/>
        <v>0.12130000000000001</v>
      </c>
      <c r="BC269" s="1">
        <f t="shared" si="387"/>
        <v>0.129</v>
      </c>
      <c r="BD269" s="1">
        <v>0</v>
      </c>
    </row>
    <row r="270" spans="1:56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AB270" s="5" t="s">
        <v>43</v>
      </c>
      <c r="AC270" s="1">
        <f t="shared" si="364"/>
        <v>1.9299999999999998E-2</v>
      </c>
      <c r="AD270" s="1">
        <f t="shared" si="365"/>
        <v>2.4199999999999999E-2</v>
      </c>
      <c r="AE270" s="1">
        <f t="shared" si="366"/>
        <v>2.6499999999999999E-2</v>
      </c>
      <c r="AF270" s="1">
        <f t="shared" si="367"/>
        <v>2.5499999999999998E-2</v>
      </c>
      <c r="AG270" s="1">
        <f t="shared" si="368"/>
        <v>0.17670000000000002</v>
      </c>
      <c r="AH270" s="1">
        <f t="shared" si="369"/>
        <v>0.18530000000000002</v>
      </c>
      <c r="AI270" s="1">
        <f t="shared" si="370"/>
        <v>5.8099999999999999E-2</v>
      </c>
      <c r="AJ270" s="1">
        <f t="shared" si="371"/>
        <v>0.1585</v>
      </c>
      <c r="AK270" s="1">
        <f t="shared" si="372"/>
        <v>0.23199999999999998</v>
      </c>
      <c r="AL270" s="1">
        <f t="shared" si="373"/>
        <v>3.4000000000000002E-2</v>
      </c>
      <c r="AM270" s="1">
        <f t="shared" si="374"/>
        <v>5.3099999999999994E-2</v>
      </c>
      <c r="AN270" s="1">
        <f t="shared" si="375"/>
        <v>6.8999999999999999E-3</v>
      </c>
      <c r="AO270" s="1">
        <v>0</v>
      </c>
      <c r="AQ270" s="5" t="s">
        <v>43</v>
      </c>
      <c r="AR270" s="1">
        <f t="shared" si="376"/>
        <v>6.2800000000000009E-2</v>
      </c>
      <c r="AS270" s="1">
        <f t="shared" si="377"/>
        <v>1.95E-2</v>
      </c>
      <c r="AT270" s="1">
        <f t="shared" si="378"/>
        <v>7.4800000000000005E-2</v>
      </c>
      <c r="AU270" s="1">
        <f t="shared" si="379"/>
        <v>4.6199999999999998E-2</v>
      </c>
      <c r="AV270" s="1">
        <f t="shared" si="380"/>
        <v>9.8400000000000001E-2</v>
      </c>
      <c r="AW270" s="1">
        <f t="shared" si="381"/>
        <v>0.15090000000000001</v>
      </c>
      <c r="AX270" s="1">
        <f t="shared" si="382"/>
        <v>5.9900000000000002E-2</v>
      </c>
      <c r="AY270" s="1">
        <f t="shared" si="383"/>
        <v>0.1734</v>
      </c>
      <c r="AZ270" s="1">
        <f t="shared" si="384"/>
        <v>7.6399999999999996E-2</v>
      </c>
      <c r="BA270" s="1">
        <f t="shared" si="385"/>
        <v>3.9300000000000002E-2</v>
      </c>
      <c r="BB270" s="1">
        <f t="shared" si="386"/>
        <v>9.3000000000000013E-2</v>
      </c>
      <c r="BC270" s="1">
        <f t="shared" si="387"/>
        <v>0.10539999999999999</v>
      </c>
      <c r="BD270" s="1">
        <v>0</v>
      </c>
    </row>
    <row r="271" spans="1:56">
      <c r="A271" s="7" t="s">
        <v>52</v>
      </c>
      <c r="B271" s="7" t="s">
        <v>53</v>
      </c>
      <c r="C271" s="7" t="s">
        <v>54</v>
      </c>
      <c r="D271" s="7" t="s">
        <v>62</v>
      </c>
      <c r="E271" s="7" t="s">
        <v>57</v>
      </c>
      <c r="F271" s="7" t="s">
        <v>54</v>
      </c>
      <c r="G271" s="7" t="s">
        <v>21</v>
      </c>
      <c r="H271" s="7"/>
      <c r="I271" s="7"/>
      <c r="J271" s="7"/>
      <c r="K271" s="7"/>
      <c r="L271" s="7"/>
      <c r="M271" s="7"/>
      <c r="N271" s="7"/>
      <c r="AB271" s="5" t="s">
        <v>44</v>
      </c>
      <c r="AC271" s="1">
        <f t="shared" si="364"/>
        <v>5.8200000000000002E-2</v>
      </c>
      <c r="AD271" s="1">
        <f t="shared" si="365"/>
        <v>2.35E-2</v>
      </c>
      <c r="AE271" s="1">
        <f t="shared" si="366"/>
        <v>8.8000000000000005E-3</v>
      </c>
      <c r="AF271" s="1">
        <f t="shared" si="367"/>
        <v>3.1200000000000002E-2</v>
      </c>
      <c r="AG271" s="1">
        <f t="shared" si="368"/>
        <v>0.11849999999999999</v>
      </c>
      <c r="AH271" s="1">
        <f t="shared" si="369"/>
        <v>0.22649999999999998</v>
      </c>
      <c r="AI271" s="1">
        <f t="shared" si="370"/>
        <v>0.10869999999999999</v>
      </c>
      <c r="AJ271" s="1">
        <f t="shared" si="371"/>
        <v>6.1699999999999998E-2</v>
      </c>
      <c r="AK271" s="1">
        <f t="shared" si="372"/>
        <v>0.247</v>
      </c>
      <c r="AL271" s="1">
        <f t="shared" si="373"/>
        <v>7.6700000000000004E-2</v>
      </c>
      <c r="AM271" s="1">
        <f t="shared" si="374"/>
        <v>3.1099999999999999E-2</v>
      </c>
      <c r="AN271" s="1">
        <f t="shared" si="375"/>
        <v>8.1000000000000013E-3</v>
      </c>
      <c r="AO271" s="1">
        <v>0</v>
      </c>
      <c r="AQ271" s="5" t="s">
        <v>44</v>
      </c>
      <c r="AR271" s="1">
        <f t="shared" si="376"/>
        <v>4.8000000000000001E-2</v>
      </c>
      <c r="AS271" s="1">
        <f t="shared" si="377"/>
        <v>2.8999999999999998E-2</v>
      </c>
      <c r="AT271" s="1">
        <f t="shared" si="378"/>
        <v>2.86E-2</v>
      </c>
      <c r="AU271" s="1">
        <f t="shared" si="379"/>
        <v>4.0500000000000001E-2</v>
      </c>
      <c r="AV271" s="1">
        <f t="shared" si="380"/>
        <v>9.6799999999999997E-2</v>
      </c>
      <c r="AW271" s="1">
        <f t="shared" si="381"/>
        <v>0.1681</v>
      </c>
      <c r="AX271" s="1">
        <f t="shared" si="382"/>
        <v>4.6199999999999998E-2</v>
      </c>
      <c r="AY271" s="1">
        <f t="shared" si="383"/>
        <v>0.18579999999999999</v>
      </c>
      <c r="AZ271" s="1">
        <f t="shared" si="384"/>
        <v>0.1376</v>
      </c>
      <c r="BA271" s="1">
        <f t="shared" si="385"/>
        <v>2.8300000000000002E-2</v>
      </c>
      <c r="BB271" s="1">
        <f t="shared" si="386"/>
        <v>9.5500000000000002E-2</v>
      </c>
      <c r="BC271" s="1">
        <f t="shared" si="387"/>
        <v>9.5500000000000002E-2</v>
      </c>
      <c r="BD271" s="1">
        <v>0</v>
      </c>
    </row>
    <row r="272" spans="1:56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AB272" s="5" t="s">
        <v>45</v>
      </c>
      <c r="AC272" s="1">
        <f t="shared" si="364"/>
        <v>0.10679999999999999</v>
      </c>
      <c r="AD272" s="1">
        <f t="shared" si="365"/>
        <v>1.4800000000000001E-2</v>
      </c>
      <c r="AE272" s="1">
        <f t="shared" si="366"/>
        <v>2.2599999999999999E-2</v>
      </c>
      <c r="AF272" s="1">
        <f t="shared" si="367"/>
        <v>2.41E-2</v>
      </c>
      <c r="AG272" s="1">
        <f t="shared" si="368"/>
        <v>7.1800000000000003E-2</v>
      </c>
      <c r="AH272" s="1">
        <f t="shared" si="369"/>
        <v>0.22270000000000001</v>
      </c>
      <c r="AI272" s="1">
        <f t="shared" si="370"/>
        <v>6.8400000000000002E-2</v>
      </c>
      <c r="AJ272" s="1">
        <f t="shared" si="371"/>
        <v>0.10210000000000001</v>
      </c>
      <c r="AK272" s="1">
        <f t="shared" si="372"/>
        <v>0.25700000000000001</v>
      </c>
      <c r="AL272" s="1">
        <f t="shared" si="373"/>
        <v>6.2600000000000003E-2</v>
      </c>
      <c r="AM272" s="1">
        <f t="shared" si="374"/>
        <v>3.7400000000000003E-2</v>
      </c>
      <c r="AN272" s="1">
        <f t="shared" si="375"/>
        <v>9.7000000000000003E-3</v>
      </c>
      <c r="AO272" s="1">
        <v>0</v>
      </c>
      <c r="AQ272" s="5" t="s">
        <v>45</v>
      </c>
      <c r="AR272" s="1">
        <f t="shared" si="376"/>
        <v>7.0900000000000005E-2</v>
      </c>
      <c r="AS272" s="1">
        <f t="shared" si="377"/>
        <v>4.1399999999999999E-2</v>
      </c>
      <c r="AT272" s="1">
        <f t="shared" si="378"/>
        <v>2.63E-2</v>
      </c>
      <c r="AU272" s="1">
        <f t="shared" si="379"/>
        <v>5.1399999999999994E-2</v>
      </c>
      <c r="AV272" s="1">
        <f t="shared" si="380"/>
        <v>8.7400000000000005E-2</v>
      </c>
      <c r="AW272" s="1">
        <f t="shared" si="381"/>
        <v>0.16</v>
      </c>
      <c r="AX272" s="1">
        <f t="shared" si="382"/>
        <v>7.0599999999999996E-2</v>
      </c>
      <c r="AY272" s="1">
        <f t="shared" si="383"/>
        <v>0.1598</v>
      </c>
      <c r="AZ272" s="1">
        <f t="shared" si="384"/>
        <v>7.3399999999999993E-2</v>
      </c>
      <c r="BA272" s="1">
        <f t="shared" si="385"/>
        <v>3.3300000000000003E-2</v>
      </c>
      <c r="BB272" s="1">
        <f t="shared" si="386"/>
        <v>9.4600000000000004E-2</v>
      </c>
      <c r="BC272" s="1">
        <f t="shared" si="387"/>
        <v>0.1308</v>
      </c>
      <c r="BD272" s="1">
        <v>0</v>
      </c>
    </row>
    <row r="273" spans="1:56">
      <c r="A273" s="7"/>
      <c r="B273" s="7" t="s">
        <v>50</v>
      </c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AB273" s="5" t="s">
        <v>46</v>
      </c>
      <c r="AC273" s="1">
        <f t="shared" si="364"/>
        <v>5.9200000000000003E-2</v>
      </c>
      <c r="AD273" s="1">
        <f t="shared" si="365"/>
        <v>7.000000000000001E-4</v>
      </c>
      <c r="AE273" s="1">
        <f t="shared" si="366"/>
        <v>2.12E-2</v>
      </c>
      <c r="AF273" s="1">
        <f t="shared" si="367"/>
        <v>4.7199999999999999E-2</v>
      </c>
      <c r="AG273" s="1">
        <f t="shared" si="368"/>
        <v>0.14679999999999999</v>
      </c>
      <c r="AH273" s="1">
        <f t="shared" si="369"/>
        <v>0.215</v>
      </c>
      <c r="AI273" s="1">
        <f t="shared" si="370"/>
        <v>8.3900000000000002E-2</v>
      </c>
      <c r="AJ273" s="1">
        <f t="shared" si="371"/>
        <v>9.4800000000000009E-2</v>
      </c>
      <c r="AK273" s="1">
        <f t="shared" si="372"/>
        <v>0.21309999999999998</v>
      </c>
      <c r="AL273" s="1">
        <f t="shared" si="373"/>
        <v>7.6499999999999999E-2</v>
      </c>
      <c r="AM273" s="1">
        <f t="shared" si="374"/>
        <v>2.76E-2</v>
      </c>
      <c r="AN273" s="1">
        <f t="shared" si="375"/>
        <v>1.41E-2</v>
      </c>
      <c r="AO273" s="1">
        <v>0</v>
      </c>
      <c r="AQ273" s="5" t="s">
        <v>46</v>
      </c>
      <c r="AR273" s="1">
        <f t="shared" si="376"/>
        <v>9.5299999999999996E-2</v>
      </c>
      <c r="AS273" s="1">
        <f t="shared" si="377"/>
        <v>4.0000000000000002E-4</v>
      </c>
      <c r="AT273" s="1">
        <f t="shared" si="378"/>
        <v>1.1000000000000001E-2</v>
      </c>
      <c r="AU273" s="1">
        <f t="shared" si="379"/>
        <v>3.6200000000000003E-2</v>
      </c>
      <c r="AV273" s="1">
        <f t="shared" si="380"/>
        <v>0.19120000000000001</v>
      </c>
      <c r="AW273" s="1">
        <f t="shared" si="381"/>
        <v>0.22899999999999998</v>
      </c>
      <c r="AX273" s="1">
        <f t="shared" si="382"/>
        <v>0.1202</v>
      </c>
      <c r="AY273" s="1">
        <f t="shared" si="383"/>
        <v>5.0199999999999995E-2</v>
      </c>
      <c r="AZ273" s="1">
        <f t="shared" si="384"/>
        <v>0.122</v>
      </c>
      <c r="BA273" s="1">
        <f t="shared" si="385"/>
        <v>1.9199999999999998E-2</v>
      </c>
      <c r="BB273" s="1">
        <f t="shared" si="386"/>
        <v>4.1900000000000007E-2</v>
      </c>
      <c r="BC273" s="1">
        <f t="shared" si="387"/>
        <v>8.3400000000000002E-2</v>
      </c>
      <c r="BD273" s="1">
        <v>0</v>
      </c>
    </row>
    <row r="274" spans="1:56">
      <c r="A274" s="7" t="s">
        <v>58</v>
      </c>
      <c r="B274" s="7">
        <v>1</v>
      </c>
      <c r="C274" s="7">
        <v>2</v>
      </c>
      <c r="D274" s="7">
        <v>3</v>
      </c>
      <c r="E274" s="7">
        <v>4</v>
      </c>
      <c r="F274" s="7">
        <v>6</v>
      </c>
      <c r="G274" s="7">
        <v>7</v>
      </c>
      <c r="H274" s="7">
        <v>8</v>
      </c>
      <c r="I274" s="7">
        <v>9</v>
      </c>
      <c r="J274" s="7">
        <v>10</v>
      </c>
      <c r="K274" s="7">
        <v>11</v>
      </c>
      <c r="L274" s="7">
        <v>12</v>
      </c>
      <c r="M274" s="7">
        <v>13</v>
      </c>
      <c r="N274" s="7" t="s">
        <v>51</v>
      </c>
      <c r="AB274" s="5" t="s">
        <v>47</v>
      </c>
      <c r="AC274" s="1">
        <f t="shared" si="364"/>
        <v>4.6100000000000002E-2</v>
      </c>
      <c r="AD274" s="1">
        <f t="shared" si="365"/>
        <v>1.8799999999999997E-2</v>
      </c>
      <c r="AE274" s="1">
        <f t="shared" si="366"/>
        <v>1.15E-2</v>
      </c>
      <c r="AF274" s="1">
        <f t="shared" si="367"/>
        <v>1.3899999999999999E-2</v>
      </c>
      <c r="AG274" s="1">
        <f t="shared" si="368"/>
        <v>7.0999999999999994E-2</v>
      </c>
      <c r="AH274" s="1">
        <f t="shared" si="369"/>
        <v>0.19969999999999999</v>
      </c>
      <c r="AI274" s="1">
        <f t="shared" si="370"/>
        <v>0.10539999999999999</v>
      </c>
      <c r="AJ274" s="1">
        <f t="shared" si="371"/>
        <v>5.3899999999999997E-2</v>
      </c>
      <c r="AK274" s="1">
        <f t="shared" si="372"/>
        <v>0.36340000000000006</v>
      </c>
      <c r="AL274" s="1">
        <f t="shared" si="373"/>
        <v>4.4199999999999996E-2</v>
      </c>
      <c r="AM274" s="1">
        <f t="shared" si="374"/>
        <v>5.3899999999999997E-2</v>
      </c>
      <c r="AN274" s="1">
        <f t="shared" si="375"/>
        <v>1.8200000000000001E-2</v>
      </c>
      <c r="AO274" s="1">
        <v>0</v>
      </c>
      <c r="AQ274" s="5" t="s">
        <v>47</v>
      </c>
      <c r="AR274" s="1">
        <f t="shared" si="376"/>
        <v>8.8200000000000001E-2</v>
      </c>
      <c r="AS274" s="1">
        <f t="shared" si="377"/>
        <v>2.7000000000000003E-2</v>
      </c>
      <c r="AT274" s="1">
        <f t="shared" si="378"/>
        <v>2.64E-2</v>
      </c>
      <c r="AU274" s="1">
        <f t="shared" si="379"/>
        <v>4.2699999999999995E-2</v>
      </c>
      <c r="AV274" s="1">
        <f t="shared" si="380"/>
        <v>0.16269999999999998</v>
      </c>
      <c r="AW274" s="1">
        <f t="shared" si="381"/>
        <v>0.22539999999999999</v>
      </c>
      <c r="AX274" s="1">
        <f t="shared" si="382"/>
        <v>9.2200000000000004E-2</v>
      </c>
      <c r="AY274" s="1">
        <f t="shared" si="383"/>
        <v>6.7900000000000002E-2</v>
      </c>
      <c r="AZ274" s="1">
        <f t="shared" si="384"/>
        <v>0.15890000000000001</v>
      </c>
      <c r="BA274" s="1">
        <f t="shared" si="385"/>
        <v>3.4700000000000002E-2</v>
      </c>
      <c r="BB274" s="1">
        <f t="shared" si="386"/>
        <v>5.6600000000000004E-2</v>
      </c>
      <c r="BC274" s="1">
        <f t="shared" si="387"/>
        <v>1.72E-2</v>
      </c>
      <c r="BD274" s="1">
        <v>0</v>
      </c>
    </row>
    <row r="275" spans="1:56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</row>
    <row r="276" spans="1:56">
      <c r="A276" s="7">
        <v>0</v>
      </c>
      <c r="B276" s="7">
        <v>0.14000000000000001</v>
      </c>
      <c r="C276" s="7">
        <v>0.67</v>
      </c>
      <c r="D276" s="7">
        <v>2.0299999999999998</v>
      </c>
      <c r="E276" s="7">
        <v>6.55</v>
      </c>
      <c r="F276" s="7">
        <v>4.34</v>
      </c>
      <c r="G276" s="7">
        <v>0.97</v>
      </c>
      <c r="H276" s="7">
        <v>5.65</v>
      </c>
      <c r="I276" s="7">
        <v>1.35</v>
      </c>
      <c r="J276" s="7">
        <v>1.1000000000000001</v>
      </c>
      <c r="K276" s="7">
        <v>1.89</v>
      </c>
      <c r="L276" s="7">
        <v>0.83</v>
      </c>
      <c r="M276" s="7">
        <v>74.48</v>
      </c>
      <c r="N276" s="7">
        <v>100</v>
      </c>
    </row>
    <row r="277" spans="1:56">
      <c r="A277" s="7">
        <v>5</v>
      </c>
      <c r="B277" s="7">
        <v>0.55000000000000004</v>
      </c>
      <c r="C277" s="7">
        <v>0.19</v>
      </c>
      <c r="D277" s="7">
        <v>0.37</v>
      </c>
      <c r="E277" s="7">
        <v>6.8</v>
      </c>
      <c r="F277" s="7">
        <v>8.7200000000000006</v>
      </c>
      <c r="G277" s="7">
        <v>0.2</v>
      </c>
      <c r="H277" s="7">
        <v>4.67</v>
      </c>
      <c r="I277" s="7">
        <v>1.5</v>
      </c>
      <c r="J277" s="7">
        <v>0.55000000000000004</v>
      </c>
      <c r="K277" s="7">
        <v>2.64</v>
      </c>
      <c r="L277" s="7">
        <v>0.82</v>
      </c>
      <c r="M277" s="7">
        <v>72.989999999999995</v>
      </c>
      <c r="N277" s="7">
        <v>100</v>
      </c>
    </row>
    <row r="278" spans="1:56">
      <c r="A278" s="7">
        <v>10</v>
      </c>
      <c r="B278" s="7">
        <v>0.24</v>
      </c>
      <c r="C278" s="7">
        <v>0.01</v>
      </c>
      <c r="D278" s="7">
        <v>0.98</v>
      </c>
      <c r="E278" s="7">
        <v>7.92</v>
      </c>
      <c r="F278" s="7">
        <v>9.2200000000000006</v>
      </c>
      <c r="G278" s="7">
        <v>0.4</v>
      </c>
      <c r="H278" s="7">
        <v>6.71</v>
      </c>
      <c r="I278" s="7">
        <v>1.61</v>
      </c>
      <c r="J278" s="7">
        <v>0.56999999999999995</v>
      </c>
      <c r="K278" s="7">
        <v>2.52</v>
      </c>
      <c r="L278" s="7">
        <v>0.43</v>
      </c>
      <c r="M278" s="7">
        <v>69.38</v>
      </c>
      <c r="N278" s="7">
        <v>100</v>
      </c>
    </row>
    <row r="279" spans="1:56">
      <c r="A279" s="7">
        <v>15</v>
      </c>
      <c r="B279" s="7">
        <v>0.14000000000000001</v>
      </c>
      <c r="C279" s="7">
        <v>0.69</v>
      </c>
      <c r="D279" s="7">
        <v>1.22</v>
      </c>
      <c r="E279" s="7">
        <v>3.73</v>
      </c>
      <c r="F279" s="7">
        <v>9.49</v>
      </c>
      <c r="G279" s="7">
        <v>1.29</v>
      </c>
      <c r="H279" s="7">
        <v>10.27</v>
      </c>
      <c r="I279" s="7">
        <v>1.55</v>
      </c>
      <c r="J279" s="7">
        <v>0.67</v>
      </c>
      <c r="K279" s="7">
        <v>4.33</v>
      </c>
      <c r="L279" s="7">
        <v>0.5</v>
      </c>
      <c r="M279" s="7">
        <v>66.12</v>
      </c>
      <c r="N279" s="7">
        <v>100</v>
      </c>
    </row>
    <row r="280" spans="1:56">
      <c r="A280" s="7">
        <v>20</v>
      </c>
      <c r="B280" s="7">
        <v>0.17</v>
      </c>
      <c r="C280" s="7">
        <v>0.34</v>
      </c>
      <c r="D280" s="7">
        <v>1.2</v>
      </c>
      <c r="E280" s="7">
        <v>3.89</v>
      </c>
      <c r="F280" s="7">
        <v>6.52</v>
      </c>
      <c r="G280" s="7">
        <v>2.15</v>
      </c>
      <c r="H280" s="7">
        <v>14.36</v>
      </c>
      <c r="I280" s="7">
        <v>2.59</v>
      </c>
      <c r="J280" s="7">
        <v>0.16</v>
      </c>
      <c r="K280" s="7">
        <v>4.17</v>
      </c>
      <c r="L280" s="7">
        <v>1.87</v>
      </c>
      <c r="M280" s="7">
        <v>62.57</v>
      </c>
      <c r="N280" s="7">
        <v>100</v>
      </c>
    </row>
    <row r="281" spans="1:56">
      <c r="A281" s="7">
        <v>25</v>
      </c>
      <c r="B281" s="7">
        <v>0.54</v>
      </c>
      <c r="C281" s="7">
        <v>0.79</v>
      </c>
      <c r="D281" s="7">
        <v>1.5</v>
      </c>
      <c r="E281" s="7">
        <v>3.81</v>
      </c>
      <c r="F281" s="7">
        <v>4.18</v>
      </c>
      <c r="G281" s="7">
        <v>2.17</v>
      </c>
      <c r="H281" s="7">
        <v>13.45</v>
      </c>
      <c r="I281" s="7">
        <v>1.49</v>
      </c>
      <c r="J281" s="7">
        <v>1.1200000000000001</v>
      </c>
      <c r="K281" s="7">
        <v>7.91</v>
      </c>
      <c r="L281" s="7">
        <v>1.52</v>
      </c>
      <c r="M281" s="7">
        <v>61.52</v>
      </c>
      <c r="N281" s="7">
        <v>100</v>
      </c>
    </row>
    <row r="282" spans="1:56">
      <c r="A282" s="7">
        <v>30</v>
      </c>
      <c r="B282" s="7">
        <v>0.71</v>
      </c>
      <c r="C282" s="7">
        <v>1.64</v>
      </c>
      <c r="D282" s="7">
        <v>1.43</v>
      </c>
      <c r="E282" s="7">
        <v>4.42</v>
      </c>
      <c r="F282" s="7">
        <v>6.05</v>
      </c>
      <c r="G282" s="7">
        <v>1.04</v>
      </c>
      <c r="H282" s="7">
        <v>13.57</v>
      </c>
      <c r="I282" s="7">
        <v>0.51</v>
      </c>
      <c r="J282" s="7">
        <v>1.74</v>
      </c>
      <c r="K282" s="7">
        <v>2.67</v>
      </c>
      <c r="L282" s="7">
        <v>0.98</v>
      </c>
      <c r="M282" s="7">
        <v>65.239999999999995</v>
      </c>
      <c r="N282" s="7">
        <v>100</v>
      </c>
    </row>
    <row r="283" spans="1:56">
      <c r="A283" s="7">
        <v>35</v>
      </c>
      <c r="B283" s="7">
        <v>0.78</v>
      </c>
      <c r="C283" s="7">
        <v>1.46</v>
      </c>
      <c r="D283" s="7">
        <v>1.91</v>
      </c>
      <c r="E283" s="7">
        <v>5.78</v>
      </c>
      <c r="F283" s="7">
        <v>2.73</v>
      </c>
      <c r="G283" s="7">
        <v>1.66</v>
      </c>
      <c r="H283" s="7">
        <v>12.32</v>
      </c>
      <c r="I283" s="7">
        <v>0.77</v>
      </c>
      <c r="J283" s="7">
        <v>3.19</v>
      </c>
      <c r="K283" s="7">
        <v>3.82</v>
      </c>
      <c r="L283" s="7">
        <v>1.19</v>
      </c>
      <c r="M283" s="7">
        <v>64.400000000000006</v>
      </c>
      <c r="N283" s="7">
        <v>100</v>
      </c>
    </row>
    <row r="284" spans="1:56">
      <c r="A284" s="7">
        <v>40</v>
      </c>
      <c r="B284" s="7">
        <v>0.78</v>
      </c>
      <c r="C284" s="7">
        <v>0.38</v>
      </c>
      <c r="D284" s="7">
        <v>2.04</v>
      </c>
      <c r="E284" s="7">
        <v>6.92</v>
      </c>
      <c r="F284" s="7">
        <v>3.54</v>
      </c>
      <c r="G284" s="7">
        <v>1.81</v>
      </c>
      <c r="H284" s="7">
        <v>8.3000000000000007</v>
      </c>
      <c r="I284" s="7">
        <v>1.7</v>
      </c>
      <c r="J284" s="7">
        <v>1.81</v>
      </c>
      <c r="K284" s="7">
        <v>3.7</v>
      </c>
      <c r="L284" s="7">
        <v>0.94</v>
      </c>
      <c r="M284" s="7">
        <v>68.069999999999993</v>
      </c>
      <c r="N284" s="7">
        <v>100</v>
      </c>
    </row>
    <row r="285" spans="1:56">
      <c r="A285" s="7">
        <v>45</v>
      </c>
      <c r="B285" s="7">
        <v>2</v>
      </c>
      <c r="C285" s="7">
        <v>1.24</v>
      </c>
      <c r="D285" s="7">
        <v>2.11</v>
      </c>
      <c r="E285" s="7">
        <v>6.6</v>
      </c>
      <c r="F285" s="7">
        <v>1.25</v>
      </c>
      <c r="G285" s="7">
        <v>0.03</v>
      </c>
      <c r="H285" s="7">
        <v>2.72</v>
      </c>
      <c r="I285" s="7">
        <v>2.91</v>
      </c>
      <c r="J285" s="7">
        <v>3.22</v>
      </c>
      <c r="K285" s="7">
        <v>4.07</v>
      </c>
      <c r="L285" s="7">
        <v>0.71</v>
      </c>
      <c r="M285" s="7">
        <v>73.150000000000006</v>
      </c>
      <c r="N285" s="7">
        <v>100</v>
      </c>
    </row>
    <row r="286" spans="1:56">
      <c r="A286" s="7">
        <v>50</v>
      </c>
      <c r="B286" s="7">
        <v>0.83</v>
      </c>
      <c r="C286" s="7">
        <v>0.82</v>
      </c>
      <c r="D286" s="7">
        <v>0.86</v>
      </c>
      <c r="E286" s="7">
        <v>7.99</v>
      </c>
      <c r="F286" s="7">
        <v>2.71</v>
      </c>
      <c r="G286" s="7">
        <v>0.95</v>
      </c>
      <c r="H286" s="7">
        <v>5.3</v>
      </c>
      <c r="I286" s="7">
        <v>2.61</v>
      </c>
      <c r="J286" s="7">
        <v>0.95</v>
      </c>
      <c r="K286" s="7">
        <v>3.2</v>
      </c>
      <c r="L286" s="7">
        <v>3.2</v>
      </c>
      <c r="M286" s="7">
        <v>70.58</v>
      </c>
      <c r="N286" s="7">
        <v>100</v>
      </c>
    </row>
    <row r="287" spans="1:56">
      <c r="A287" s="7">
        <v>55</v>
      </c>
      <c r="B287" s="7">
        <v>0.06</v>
      </c>
      <c r="C287" s="7">
        <v>0.06</v>
      </c>
      <c r="D287" s="7">
        <v>1.7</v>
      </c>
      <c r="E287" s="7">
        <v>1.55</v>
      </c>
      <c r="F287" s="7">
        <v>1.52</v>
      </c>
      <c r="G287" s="7">
        <v>0.06</v>
      </c>
      <c r="H287" s="7">
        <v>3.92</v>
      </c>
      <c r="I287" s="7">
        <v>1.54</v>
      </c>
      <c r="J287" s="7">
        <v>2.98</v>
      </c>
      <c r="K287" s="7">
        <v>0.06</v>
      </c>
      <c r="L287" s="7">
        <v>1.35</v>
      </c>
      <c r="M287" s="7">
        <v>85.18</v>
      </c>
      <c r="N287" s="7">
        <v>100</v>
      </c>
    </row>
    <row r="288" spans="1:56">
      <c r="A288" s="7">
        <v>60</v>
      </c>
      <c r="B288" s="7">
        <v>0.04</v>
      </c>
      <c r="C288" s="7">
        <v>0.04</v>
      </c>
      <c r="D288" s="7">
        <v>0.04</v>
      </c>
      <c r="E288" s="7">
        <v>3.16</v>
      </c>
      <c r="F288" s="7">
        <v>4.1900000000000004</v>
      </c>
      <c r="G288" s="7">
        <v>2.4700000000000002</v>
      </c>
      <c r="H288" s="7">
        <v>8.14</v>
      </c>
      <c r="I288" s="7">
        <v>3.54</v>
      </c>
      <c r="J288" s="7">
        <v>1.55</v>
      </c>
      <c r="K288" s="7">
        <v>1.51</v>
      </c>
      <c r="L288" s="7">
        <v>0.04</v>
      </c>
      <c r="M288" s="7">
        <v>75.28</v>
      </c>
      <c r="N288" s="7">
        <v>100</v>
      </c>
    </row>
    <row r="289" spans="1:28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</row>
    <row r="290" spans="1:28">
      <c r="A290" s="7" t="s">
        <v>51</v>
      </c>
      <c r="B290" s="7">
        <v>0.41</v>
      </c>
      <c r="C290" s="7">
        <v>0.65</v>
      </c>
      <c r="D290" s="7">
        <v>1.36</v>
      </c>
      <c r="E290" s="7">
        <v>5.29</v>
      </c>
      <c r="F290" s="7">
        <v>6.06</v>
      </c>
      <c r="G290" s="7">
        <v>1.27</v>
      </c>
      <c r="H290" s="7">
        <v>9.4499999999999993</v>
      </c>
      <c r="I290" s="7">
        <v>1.63</v>
      </c>
      <c r="J290" s="7">
        <v>1.1299999999999999</v>
      </c>
      <c r="K290" s="7">
        <v>3.66</v>
      </c>
      <c r="L290" s="7">
        <v>1.02</v>
      </c>
      <c r="M290" s="7">
        <v>68.08</v>
      </c>
      <c r="N290" s="7">
        <v>100</v>
      </c>
    </row>
    <row r="291" spans="1:28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AB291" s="2" t="str">
        <f>CONCATENATE(A291,"",B291," ",C291," ",D291," ",E291," ",F291," ",G291," ",H291," ",I291)</f>
        <v xml:space="preserve">       </v>
      </c>
    </row>
    <row r="292" spans="1:28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AB292" s="2" t="str">
        <f>CONCATENATE(A292,"",B292," ",C292," ",D292," ",E292," ",F292," ",G292," ",H292," ",I292)</f>
        <v xml:space="preserve">       </v>
      </c>
    </row>
    <row r="293" spans="1:28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AB293" s="2" t="str">
        <f>CONCATENATE(A293,"",B293," ",C293," ",D293," ",E293," ",F293," ",G293," ",H293," ",I293)</f>
        <v xml:space="preserve">       </v>
      </c>
    </row>
    <row r="294" spans="1:28">
      <c r="A294" s="7" t="s">
        <v>52</v>
      </c>
      <c r="B294" s="7" t="s">
        <v>53</v>
      </c>
      <c r="C294" s="7" t="s">
        <v>54</v>
      </c>
      <c r="D294" s="7" t="s">
        <v>63</v>
      </c>
      <c r="E294" s="7" t="s">
        <v>57</v>
      </c>
      <c r="F294" s="7" t="s">
        <v>54</v>
      </c>
      <c r="G294" s="7" t="s">
        <v>0</v>
      </c>
      <c r="H294" s="7"/>
      <c r="I294" s="7"/>
      <c r="J294" s="7"/>
      <c r="K294" s="7"/>
      <c r="L294" s="7"/>
      <c r="M294" s="7"/>
      <c r="N294" s="7"/>
    </row>
    <row r="295" spans="1:28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</row>
    <row r="296" spans="1:28">
      <c r="A296" s="7"/>
      <c r="B296" s="7" t="s">
        <v>50</v>
      </c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</row>
    <row r="297" spans="1:28">
      <c r="A297" s="7" t="s">
        <v>58</v>
      </c>
      <c r="B297" s="7">
        <v>1</v>
      </c>
      <c r="C297" s="7">
        <v>2</v>
      </c>
      <c r="D297" s="7">
        <v>3</v>
      </c>
      <c r="E297" s="7">
        <v>4</v>
      </c>
      <c r="F297" s="7">
        <v>5</v>
      </c>
      <c r="G297" s="7">
        <v>7</v>
      </c>
      <c r="H297" s="7">
        <v>8</v>
      </c>
      <c r="I297" s="7">
        <v>9</v>
      </c>
      <c r="J297" s="7">
        <v>10</v>
      </c>
      <c r="K297" s="7">
        <v>11</v>
      </c>
      <c r="L297" s="7">
        <v>12</v>
      </c>
      <c r="M297" s="7">
        <v>13</v>
      </c>
      <c r="N297" s="7" t="s">
        <v>51</v>
      </c>
    </row>
    <row r="298" spans="1:28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</row>
    <row r="299" spans="1:28">
      <c r="A299" s="7">
        <v>0</v>
      </c>
      <c r="B299" s="7">
        <v>0.14000000000000001</v>
      </c>
      <c r="C299" s="7">
        <v>0.41</v>
      </c>
      <c r="D299" s="7">
        <v>0.25</v>
      </c>
      <c r="E299" s="7">
        <v>0.65</v>
      </c>
      <c r="F299" s="7">
        <v>3.09</v>
      </c>
      <c r="G299" s="7">
        <v>0.65</v>
      </c>
      <c r="H299" s="7">
        <v>5.83</v>
      </c>
      <c r="I299" s="7">
        <v>0.01</v>
      </c>
      <c r="J299" s="7">
        <v>0.12</v>
      </c>
      <c r="K299" s="7">
        <v>1.37</v>
      </c>
      <c r="L299" s="7">
        <v>0.63</v>
      </c>
      <c r="M299" s="7">
        <v>86.86</v>
      </c>
      <c r="N299" s="7">
        <v>100</v>
      </c>
    </row>
    <row r="300" spans="1:28">
      <c r="A300" s="7">
        <v>5</v>
      </c>
      <c r="B300" s="7">
        <v>0.37</v>
      </c>
      <c r="C300" s="7">
        <v>0.37</v>
      </c>
      <c r="D300" s="7">
        <v>0.19</v>
      </c>
      <c r="E300" s="7">
        <v>0.37</v>
      </c>
      <c r="F300" s="7">
        <v>3.7</v>
      </c>
      <c r="G300" s="7">
        <v>0.19</v>
      </c>
      <c r="H300" s="7">
        <v>5.23</v>
      </c>
      <c r="I300" s="7">
        <v>0.01</v>
      </c>
      <c r="J300" s="7">
        <v>1.08</v>
      </c>
      <c r="K300" s="7">
        <v>1.17</v>
      </c>
      <c r="L300" s="7">
        <v>0.2</v>
      </c>
      <c r="M300" s="7">
        <v>87.13</v>
      </c>
      <c r="N300" s="7">
        <v>100</v>
      </c>
    </row>
    <row r="301" spans="1:28">
      <c r="A301" s="7">
        <v>10</v>
      </c>
      <c r="B301" s="7">
        <v>0.01</v>
      </c>
      <c r="C301" s="7">
        <v>0.24</v>
      </c>
      <c r="D301" s="7">
        <v>0.47</v>
      </c>
      <c r="E301" s="7">
        <v>0.49</v>
      </c>
      <c r="F301" s="7">
        <v>2.52</v>
      </c>
      <c r="G301" s="7">
        <v>0.25</v>
      </c>
      <c r="H301" s="7">
        <v>4.25</v>
      </c>
      <c r="I301" s="7">
        <v>0.01</v>
      </c>
      <c r="J301" s="7">
        <v>0.45</v>
      </c>
      <c r="K301" s="7">
        <v>0.25</v>
      </c>
      <c r="L301" s="7">
        <v>0.25</v>
      </c>
      <c r="M301" s="7">
        <v>90.81</v>
      </c>
      <c r="N301" s="7">
        <v>100</v>
      </c>
    </row>
    <row r="302" spans="1:28">
      <c r="A302" s="7">
        <v>15</v>
      </c>
      <c r="B302" s="7">
        <v>0.38</v>
      </c>
      <c r="C302" s="7">
        <v>0.2</v>
      </c>
      <c r="D302" s="7">
        <v>0.39</v>
      </c>
      <c r="E302" s="7">
        <v>1.27</v>
      </c>
      <c r="F302" s="7">
        <v>1.67</v>
      </c>
      <c r="G302" s="7">
        <v>0.56000000000000005</v>
      </c>
      <c r="H302" s="7">
        <v>4.95</v>
      </c>
      <c r="I302" s="7">
        <v>0.19</v>
      </c>
      <c r="J302" s="7">
        <v>0.2</v>
      </c>
      <c r="K302" s="7">
        <v>1.47</v>
      </c>
      <c r="L302" s="7">
        <v>0.38</v>
      </c>
      <c r="M302" s="7">
        <v>88.33</v>
      </c>
      <c r="N302" s="7">
        <v>100</v>
      </c>
    </row>
    <row r="303" spans="1:28">
      <c r="A303" s="7">
        <v>20</v>
      </c>
      <c r="B303" s="7">
        <v>0.01</v>
      </c>
      <c r="C303" s="7">
        <v>0.86</v>
      </c>
      <c r="D303" s="7">
        <v>0.44</v>
      </c>
      <c r="E303" s="7">
        <v>1.4</v>
      </c>
      <c r="F303" s="7">
        <v>3.3</v>
      </c>
      <c r="G303" s="7">
        <v>1.08</v>
      </c>
      <c r="H303" s="7">
        <v>5.41</v>
      </c>
      <c r="I303" s="7">
        <v>0.01</v>
      </c>
      <c r="J303" s="7">
        <v>0.42</v>
      </c>
      <c r="K303" s="7">
        <v>1.88</v>
      </c>
      <c r="L303" s="7">
        <v>1.05</v>
      </c>
      <c r="M303" s="7">
        <v>84.14</v>
      </c>
      <c r="N303" s="7">
        <v>100</v>
      </c>
    </row>
    <row r="304" spans="1:28">
      <c r="A304" s="7">
        <v>25</v>
      </c>
      <c r="B304" s="7">
        <v>0.01</v>
      </c>
      <c r="C304" s="7">
        <v>1.3</v>
      </c>
      <c r="D304" s="7">
        <v>0.89</v>
      </c>
      <c r="E304" s="7">
        <v>0.24</v>
      </c>
      <c r="F304" s="7">
        <v>2.5</v>
      </c>
      <c r="G304" s="7">
        <v>0.65</v>
      </c>
      <c r="H304" s="7">
        <v>8.99</v>
      </c>
      <c r="I304" s="7">
        <v>0.01</v>
      </c>
      <c r="J304" s="7">
        <v>0.88</v>
      </c>
      <c r="K304" s="7">
        <v>1.93</v>
      </c>
      <c r="L304" s="7">
        <v>0.87</v>
      </c>
      <c r="M304" s="7">
        <v>81.73</v>
      </c>
      <c r="N304" s="7">
        <v>100</v>
      </c>
    </row>
    <row r="305" spans="1:28">
      <c r="A305" s="7">
        <v>30</v>
      </c>
      <c r="B305" s="7">
        <v>0.02</v>
      </c>
      <c r="C305" s="7">
        <v>0.94</v>
      </c>
      <c r="D305" s="7">
        <v>0.62</v>
      </c>
      <c r="E305" s="7">
        <v>1.29</v>
      </c>
      <c r="F305" s="7">
        <v>1.29</v>
      </c>
      <c r="G305" s="7">
        <v>0.32</v>
      </c>
      <c r="H305" s="7">
        <v>4.71</v>
      </c>
      <c r="I305" s="7">
        <v>0.02</v>
      </c>
      <c r="J305" s="7">
        <v>0.33</v>
      </c>
      <c r="K305" s="7">
        <v>1.27</v>
      </c>
      <c r="L305" s="7">
        <v>0.02</v>
      </c>
      <c r="M305" s="7">
        <v>89.19</v>
      </c>
      <c r="N305" s="7">
        <v>100</v>
      </c>
    </row>
    <row r="306" spans="1:28">
      <c r="A306" s="7">
        <v>35</v>
      </c>
      <c r="B306" s="7">
        <v>0.42</v>
      </c>
      <c r="C306" s="7">
        <v>0.82</v>
      </c>
      <c r="D306" s="7">
        <v>0.02</v>
      </c>
      <c r="E306" s="7">
        <v>1.21</v>
      </c>
      <c r="F306" s="7">
        <v>2.75</v>
      </c>
      <c r="G306" s="7">
        <v>0.02</v>
      </c>
      <c r="H306" s="7">
        <v>2.33</v>
      </c>
      <c r="I306" s="7">
        <v>0.02</v>
      </c>
      <c r="J306" s="7">
        <v>0.42</v>
      </c>
      <c r="K306" s="7">
        <v>1.56</v>
      </c>
      <c r="L306" s="7">
        <v>0.02</v>
      </c>
      <c r="M306" s="7">
        <v>90.42</v>
      </c>
      <c r="N306" s="7">
        <v>100</v>
      </c>
    </row>
    <row r="307" spans="1:28">
      <c r="A307" s="7">
        <v>40</v>
      </c>
      <c r="B307" s="7">
        <v>0.56000000000000005</v>
      </c>
      <c r="C307" s="7">
        <v>0.03</v>
      </c>
      <c r="D307" s="7">
        <v>0.03</v>
      </c>
      <c r="E307" s="7">
        <v>1.25</v>
      </c>
      <c r="F307" s="7">
        <v>1.9</v>
      </c>
      <c r="G307" s="7">
        <v>0.03</v>
      </c>
      <c r="H307" s="7">
        <v>1.31</v>
      </c>
      <c r="I307" s="7">
        <v>0.03</v>
      </c>
      <c r="J307" s="7">
        <v>0.03</v>
      </c>
      <c r="K307" s="7">
        <v>0.67</v>
      </c>
      <c r="L307" s="7">
        <v>0.67</v>
      </c>
      <c r="M307" s="7">
        <v>93.47</v>
      </c>
      <c r="N307" s="7">
        <v>100</v>
      </c>
    </row>
    <row r="308" spans="1:28">
      <c r="A308" s="7">
        <v>45</v>
      </c>
      <c r="B308" s="7">
        <v>0.03</v>
      </c>
      <c r="C308" s="7">
        <v>0.03</v>
      </c>
      <c r="D308" s="7">
        <v>0.03</v>
      </c>
      <c r="E308" s="7">
        <v>0.03</v>
      </c>
      <c r="F308" s="7">
        <v>0.67</v>
      </c>
      <c r="G308" s="7">
        <v>0.03</v>
      </c>
      <c r="H308" s="7">
        <v>2.5299999999999998</v>
      </c>
      <c r="I308" s="7">
        <v>0.03</v>
      </c>
      <c r="J308" s="7">
        <v>0.03</v>
      </c>
      <c r="K308" s="7">
        <v>0.66</v>
      </c>
      <c r="L308" s="7">
        <v>0.03</v>
      </c>
      <c r="M308" s="7">
        <v>95.9</v>
      </c>
      <c r="N308" s="7">
        <v>100</v>
      </c>
    </row>
    <row r="309" spans="1:28">
      <c r="A309" s="7">
        <v>50</v>
      </c>
      <c r="B309" s="7">
        <v>0.04</v>
      </c>
      <c r="C309" s="7">
        <v>0.04</v>
      </c>
      <c r="D309" s="7">
        <v>0.7</v>
      </c>
      <c r="E309" s="7">
        <v>1.0900000000000001</v>
      </c>
      <c r="F309" s="7">
        <v>0.74</v>
      </c>
      <c r="G309" s="7">
        <v>0.04</v>
      </c>
      <c r="H309" s="7">
        <v>0.87</v>
      </c>
      <c r="I309" s="7">
        <v>0.04</v>
      </c>
      <c r="J309" s="7">
        <v>0.04</v>
      </c>
      <c r="K309" s="7">
        <v>0.04</v>
      </c>
      <c r="L309" s="7">
        <v>0.04</v>
      </c>
      <c r="M309" s="7">
        <v>96.31</v>
      </c>
      <c r="N309" s="7">
        <v>100</v>
      </c>
    </row>
    <row r="310" spans="1:28">
      <c r="A310" s="7">
        <v>55</v>
      </c>
      <c r="B310" s="7">
        <v>0.05</v>
      </c>
      <c r="C310" s="7">
        <v>1.5</v>
      </c>
      <c r="D310" s="7">
        <v>0.05</v>
      </c>
      <c r="E310" s="7">
        <v>0.05</v>
      </c>
      <c r="F310" s="7">
        <v>0.05</v>
      </c>
      <c r="G310" s="7">
        <v>0.05</v>
      </c>
      <c r="H310" s="7">
        <v>0.98</v>
      </c>
      <c r="I310" s="7">
        <v>0.05</v>
      </c>
      <c r="J310" s="7">
        <v>0.05</v>
      </c>
      <c r="K310" s="7">
        <v>0.05</v>
      </c>
      <c r="L310" s="7">
        <v>0.05</v>
      </c>
      <c r="M310" s="7">
        <v>97.1</v>
      </c>
      <c r="N310" s="7">
        <v>100</v>
      </c>
    </row>
    <row r="311" spans="1:28">
      <c r="A311" s="7">
        <v>60</v>
      </c>
      <c r="B311" s="7">
        <v>0.5</v>
      </c>
      <c r="C311" s="7">
        <v>0.02</v>
      </c>
      <c r="D311" s="7">
        <v>0.02</v>
      </c>
      <c r="E311" s="7">
        <v>0.02</v>
      </c>
      <c r="F311" s="7">
        <v>0.53</v>
      </c>
      <c r="G311" s="7">
        <v>0.02</v>
      </c>
      <c r="H311" s="7">
        <v>1.44</v>
      </c>
      <c r="I311" s="7">
        <v>0.02</v>
      </c>
      <c r="J311" s="7">
        <v>0.02</v>
      </c>
      <c r="K311" s="7">
        <v>0.5</v>
      </c>
      <c r="L311" s="7">
        <v>0.02</v>
      </c>
      <c r="M311" s="7">
        <v>96.87</v>
      </c>
      <c r="N311" s="7">
        <v>100</v>
      </c>
    </row>
    <row r="312" spans="1:28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</row>
    <row r="313" spans="1:28">
      <c r="A313" s="7" t="s">
        <v>51</v>
      </c>
      <c r="B313" s="7">
        <v>0.19</v>
      </c>
      <c r="C313" s="7">
        <v>0.53</v>
      </c>
      <c r="D313" s="7">
        <v>0.36</v>
      </c>
      <c r="E313" s="7">
        <v>0.76</v>
      </c>
      <c r="F313" s="7">
        <v>2.38</v>
      </c>
      <c r="G313" s="7">
        <v>0.43</v>
      </c>
      <c r="H313" s="7">
        <v>4.8</v>
      </c>
      <c r="I313" s="7">
        <v>0.04</v>
      </c>
      <c r="J313" s="7">
        <v>0.4</v>
      </c>
      <c r="K313" s="7">
        <v>1.22</v>
      </c>
      <c r="L313" s="7">
        <v>0.43</v>
      </c>
      <c r="M313" s="7">
        <v>88.48</v>
      </c>
      <c r="N313" s="7">
        <v>100</v>
      </c>
    </row>
    <row r="314" spans="1:28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AB314" s="2" t="str">
        <f>CONCATENATE(A314,"",B314," ",C314," ",D314," ",E314," ",F314," ",G314," ",H314," ",I314)</f>
        <v xml:space="preserve">       </v>
      </c>
    </row>
    <row r="315" spans="1:28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AB315" s="2" t="str">
        <f>CONCATENATE(A315,"",B315," ",C315," ",D315," ",E315," ",F315," ",G315," ",H315," ",I315)</f>
        <v xml:space="preserve">       </v>
      </c>
    </row>
    <row r="316" spans="1:28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AB316" s="2" t="str">
        <f>CONCATENATE(A316,"",B316," ",C316," ",D316," ",E316," ",F316," ",G316," ",H316," ",I316)</f>
        <v xml:space="preserve">       </v>
      </c>
    </row>
    <row r="317" spans="1:28">
      <c r="A317" s="7" t="s">
        <v>52</v>
      </c>
      <c r="B317" s="7" t="s">
        <v>53</v>
      </c>
      <c r="C317" s="7" t="s">
        <v>54</v>
      </c>
      <c r="D317" s="7" t="s">
        <v>63</v>
      </c>
      <c r="E317" s="7" t="s">
        <v>57</v>
      </c>
      <c r="F317" s="7" t="s">
        <v>54</v>
      </c>
      <c r="G317" s="7" t="s">
        <v>21</v>
      </c>
      <c r="H317" s="7"/>
      <c r="I317" s="7"/>
      <c r="J317" s="7"/>
      <c r="K317" s="7"/>
      <c r="L317" s="7"/>
      <c r="M317" s="7"/>
      <c r="N317" s="7"/>
    </row>
    <row r="318" spans="1:28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</row>
    <row r="319" spans="1:28">
      <c r="A319" s="7"/>
      <c r="B319" s="7" t="s">
        <v>50</v>
      </c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</row>
    <row r="320" spans="1:28">
      <c r="A320" s="7" t="s">
        <v>58</v>
      </c>
      <c r="B320" s="7">
        <v>1</v>
      </c>
      <c r="C320" s="7">
        <v>2</v>
      </c>
      <c r="D320" s="7">
        <v>3</v>
      </c>
      <c r="E320" s="7">
        <v>4</v>
      </c>
      <c r="F320" s="7">
        <v>5</v>
      </c>
      <c r="G320" s="7">
        <v>7</v>
      </c>
      <c r="H320" s="7">
        <v>8</v>
      </c>
      <c r="I320" s="7">
        <v>9</v>
      </c>
      <c r="J320" s="7">
        <v>10</v>
      </c>
      <c r="K320" s="7">
        <v>11</v>
      </c>
      <c r="L320" s="7">
        <v>12</v>
      </c>
      <c r="M320" s="7">
        <v>13</v>
      </c>
      <c r="N320" s="7" t="s">
        <v>51</v>
      </c>
    </row>
    <row r="321" spans="1:14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</row>
    <row r="322" spans="1:14">
      <c r="A322" s="7">
        <v>0</v>
      </c>
      <c r="B322" s="7">
        <v>0.3</v>
      </c>
      <c r="C322" s="7">
        <v>0.6</v>
      </c>
      <c r="D322" s="7">
        <v>0.56000000000000005</v>
      </c>
      <c r="E322" s="7">
        <v>0.57999999999999996</v>
      </c>
      <c r="F322" s="7">
        <v>3.86</v>
      </c>
      <c r="G322" s="7">
        <v>0.68</v>
      </c>
      <c r="H322" s="7">
        <v>6.03</v>
      </c>
      <c r="I322" s="7">
        <v>0.15</v>
      </c>
      <c r="J322" s="7">
        <v>0.53</v>
      </c>
      <c r="K322" s="7">
        <v>1.32</v>
      </c>
      <c r="L322" s="7">
        <v>0.53</v>
      </c>
      <c r="M322" s="7">
        <v>84.87</v>
      </c>
      <c r="N322" s="7">
        <v>100</v>
      </c>
    </row>
    <row r="323" spans="1:14">
      <c r="A323" s="7">
        <v>5</v>
      </c>
      <c r="B323" s="7">
        <v>0.84</v>
      </c>
      <c r="C323" s="7">
        <v>0.01</v>
      </c>
      <c r="D323" s="7">
        <v>0.33</v>
      </c>
      <c r="E323" s="7">
        <v>0.51</v>
      </c>
      <c r="F323" s="7">
        <v>2.87</v>
      </c>
      <c r="G323" s="7">
        <v>0.36</v>
      </c>
      <c r="H323" s="7">
        <v>3.32</v>
      </c>
      <c r="I323" s="7">
        <v>0.01</v>
      </c>
      <c r="J323" s="7">
        <v>0.5</v>
      </c>
      <c r="K323" s="7">
        <v>0.93</v>
      </c>
      <c r="L323" s="7">
        <v>0.38</v>
      </c>
      <c r="M323" s="7">
        <v>89.94</v>
      </c>
      <c r="N323" s="7">
        <v>100</v>
      </c>
    </row>
    <row r="324" spans="1:14">
      <c r="A324" s="7">
        <v>10</v>
      </c>
      <c r="B324" s="7">
        <v>0.24</v>
      </c>
      <c r="C324" s="7">
        <v>0.21</v>
      </c>
      <c r="D324" s="7">
        <v>0.42</v>
      </c>
      <c r="E324" s="7">
        <v>0.99</v>
      </c>
      <c r="F324" s="7">
        <v>3.75</v>
      </c>
      <c r="G324" s="7">
        <v>0.23</v>
      </c>
      <c r="H324" s="7">
        <v>2.95</v>
      </c>
      <c r="I324" s="7">
        <v>0.01</v>
      </c>
      <c r="J324" s="7">
        <v>0.2</v>
      </c>
      <c r="K324" s="7">
        <v>0.64</v>
      </c>
      <c r="L324" s="7">
        <v>0.64</v>
      </c>
      <c r="M324" s="7">
        <v>89.74</v>
      </c>
      <c r="N324" s="7">
        <v>100</v>
      </c>
    </row>
    <row r="325" spans="1:14">
      <c r="A325" s="7">
        <v>15</v>
      </c>
      <c r="B325" s="7">
        <v>0.3</v>
      </c>
      <c r="C325" s="7">
        <v>0.78</v>
      </c>
      <c r="D325" s="7">
        <v>1.04</v>
      </c>
      <c r="E325" s="7">
        <v>0.85</v>
      </c>
      <c r="F325" s="7">
        <v>2.75</v>
      </c>
      <c r="G325" s="7">
        <v>1.1399999999999999</v>
      </c>
      <c r="H325" s="7">
        <v>8.4700000000000006</v>
      </c>
      <c r="I325" s="7">
        <v>0.31</v>
      </c>
      <c r="J325" s="7">
        <v>0.59</v>
      </c>
      <c r="K325" s="7">
        <v>1.37</v>
      </c>
      <c r="L325" s="7">
        <v>0.69</v>
      </c>
      <c r="M325" s="7">
        <v>81.7</v>
      </c>
      <c r="N325" s="7">
        <v>100</v>
      </c>
    </row>
    <row r="326" spans="1:14">
      <c r="A326" s="7">
        <v>20</v>
      </c>
      <c r="B326" s="7">
        <v>1.35</v>
      </c>
      <c r="C326" s="7">
        <v>2.35</v>
      </c>
      <c r="D326" s="7">
        <v>1.38</v>
      </c>
      <c r="E326" s="7">
        <v>1.08</v>
      </c>
      <c r="F326" s="7">
        <v>1.52</v>
      </c>
      <c r="G326" s="7">
        <v>2.15</v>
      </c>
      <c r="H326" s="7">
        <v>10.71</v>
      </c>
      <c r="I326" s="7">
        <v>2.0699999999999998</v>
      </c>
      <c r="J326" s="7">
        <v>0.38</v>
      </c>
      <c r="K326" s="7">
        <v>2.35</v>
      </c>
      <c r="L326" s="7">
        <v>1.01</v>
      </c>
      <c r="M326" s="7">
        <v>73.650000000000006</v>
      </c>
      <c r="N326" s="7">
        <v>100</v>
      </c>
    </row>
    <row r="327" spans="1:14">
      <c r="A327" s="7">
        <v>25</v>
      </c>
      <c r="B327" s="7">
        <v>1.87</v>
      </c>
      <c r="C327" s="7">
        <v>1.51</v>
      </c>
      <c r="D327" s="7">
        <v>2.99</v>
      </c>
      <c r="E327" s="7">
        <v>1.31</v>
      </c>
      <c r="F327" s="7">
        <v>3.42</v>
      </c>
      <c r="G327" s="7">
        <v>1.27</v>
      </c>
      <c r="H327" s="7">
        <v>10.74</v>
      </c>
      <c r="I327" s="7">
        <v>4.66</v>
      </c>
      <c r="J327" s="7">
        <v>1.29</v>
      </c>
      <c r="K327" s="7">
        <v>2.16</v>
      </c>
      <c r="L327" s="7">
        <v>0.99</v>
      </c>
      <c r="M327" s="7">
        <v>67.8</v>
      </c>
      <c r="N327" s="7">
        <v>100</v>
      </c>
    </row>
    <row r="328" spans="1:14">
      <c r="A328" s="7">
        <v>30</v>
      </c>
      <c r="B328" s="7">
        <v>1.95</v>
      </c>
      <c r="C328" s="7">
        <v>0.75</v>
      </c>
      <c r="D328" s="7">
        <v>1</v>
      </c>
      <c r="E328" s="7">
        <v>1.57</v>
      </c>
      <c r="F328" s="7">
        <v>4.93</v>
      </c>
      <c r="G328" s="7">
        <v>2.35</v>
      </c>
      <c r="H328" s="7">
        <v>9.4700000000000006</v>
      </c>
      <c r="I328" s="7">
        <v>1.59</v>
      </c>
      <c r="J328" s="7">
        <v>1.06</v>
      </c>
      <c r="K328" s="7">
        <v>1.8</v>
      </c>
      <c r="L328" s="7">
        <v>1.04</v>
      </c>
      <c r="M328" s="7">
        <v>72.48</v>
      </c>
      <c r="N328" s="7">
        <v>100</v>
      </c>
    </row>
    <row r="329" spans="1:14">
      <c r="A329" s="7">
        <v>35</v>
      </c>
      <c r="B329" s="7">
        <v>2.1</v>
      </c>
      <c r="C329" s="7">
        <v>1.71</v>
      </c>
      <c r="D329" s="7">
        <v>1.07</v>
      </c>
      <c r="E329" s="7">
        <v>1.7</v>
      </c>
      <c r="F329" s="7">
        <v>3.01</v>
      </c>
      <c r="G329" s="7">
        <v>0.82</v>
      </c>
      <c r="H329" s="7">
        <v>7.99</v>
      </c>
      <c r="I329" s="7">
        <v>1.32</v>
      </c>
      <c r="J329" s="7">
        <v>0.85</v>
      </c>
      <c r="K329" s="7">
        <v>2.29</v>
      </c>
      <c r="L329" s="7">
        <v>2.58</v>
      </c>
      <c r="M329" s="7">
        <v>74.58</v>
      </c>
      <c r="N329" s="7">
        <v>100</v>
      </c>
    </row>
    <row r="330" spans="1:14">
      <c r="A330" s="7">
        <v>40</v>
      </c>
      <c r="B330" s="7">
        <v>0.66</v>
      </c>
      <c r="C330" s="7">
        <v>1.24</v>
      </c>
      <c r="D330" s="7">
        <v>2.4700000000000002</v>
      </c>
      <c r="E330" s="7">
        <v>3.27</v>
      </c>
      <c r="F330" s="7">
        <v>1.8</v>
      </c>
      <c r="G330" s="7">
        <v>0.02</v>
      </c>
      <c r="H330" s="7">
        <v>4.32</v>
      </c>
      <c r="I330" s="7">
        <v>1.1100000000000001</v>
      </c>
      <c r="J330" s="7">
        <v>1.1599999999999999</v>
      </c>
      <c r="K330" s="7">
        <v>1.19</v>
      </c>
      <c r="L330" s="7">
        <v>0.02</v>
      </c>
      <c r="M330" s="7">
        <v>82.74</v>
      </c>
      <c r="N330" s="7">
        <v>100</v>
      </c>
    </row>
    <row r="331" spans="1:14">
      <c r="A331" s="7">
        <v>45</v>
      </c>
      <c r="B331" s="7">
        <v>0.96</v>
      </c>
      <c r="C331" s="7">
        <v>0.39</v>
      </c>
      <c r="D331" s="7">
        <v>0.94</v>
      </c>
      <c r="E331" s="7">
        <v>1.53</v>
      </c>
      <c r="F331" s="7">
        <v>4.7</v>
      </c>
      <c r="G331" s="7">
        <v>1.1399999999999999</v>
      </c>
      <c r="H331" s="7">
        <v>6.1</v>
      </c>
      <c r="I331" s="7">
        <v>0.03</v>
      </c>
      <c r="J331" s="7">
        <v>0.46</v>
      </c>
      <c r="K331" s="7">
        <v>3.06</v>
      </c>
      <c r="L331" s="7">
        <v>0.03</v>
      </c>
      <c r="M331" s="7">
        <v>80.680000000000007</v>
      </c>
      <c r="N331" s="7">
        <v>100</v>
      </c>
    </row>
    <row r="332" spans="1:14">
      <c r="A332" s="7">
        <v>50</v>
      </c>
      <c r="B332" s="7">
        <v>0.97</v>
      </c>
      <c r="C332" s="7">
        <v>0.49</v>
      </c>
      <c r="D332" s="7">
        <v>0.83</v>
      </c>
      <c r="E332" s="7">
        <v>1.08</v>
      </c>
      <c r="F332" s="7">
        <v>2.12</v>
      </c>
      <c r="G332" s="7">
        <v>2.1800000000000002</v>
      </c>
      <c r="H332" s="7">
        <v>7.55</v>
      </c>
      <c r="I332" s="7">
        <v>0.54</v>
      </c>
      <c r="J332" s="7">
        <v>1.64</v>
      </c>
      <c r="K332" s="7">
        <v>0.66</v>
      </c>
      <c r="L332" s="7">
        <v>0.03</v>
      </c>
      <c r="M332" s="7">
        <v>81.91</v>
      </c>
      <c r="N332" s="7">
        <v>100</v>
      </c>
    </row>
    <row r="333" spans="1:14">
      <c r="A333" s="7">
        <v>55</v>
      </c>
      <c r="B333" s="7">
        <v>2.91</v>
      </c>
      <c r="C333" s="7">
        <v>1.1000000000000001</v>
      </c>
      <c r="D333" s="7">
        <v>0.04</v>
      </c>
      <c r="E333" s="7">
        <v>1.79</v>
      </c>
      <c r="F333" s="7">
        <v>0.92</v>
      </c>
      <c r="G333" s="7">
        <v>1.52</v>
      </c>
      <c r="H333" s="7">
        <v>3.82</v>
      </c>
      <c r="I333" s="7">
        <v>0.04</v>
      </c>
      <c r="J333" s="7">
        <v>0.9</v>
      </c>
      <c r="K333" s="7">
        <v>0.04</v>
      </c>
      <c r="L333" s="7">
        <v>0.04</v>
      </c>
      <c r="M333" s="7">
        <v>86.9</v>
      </c>
      <c r="N333" s="7">
        <v>100</v>
      </c>
    </row>
    <row r="334" spans="1:14">
      <c r="A334" s="7">
        <v>60</v>
      </c>
      <c r="B334" s="7">
        <v>0.02</v>
      </c>
      <c r="C334" s="7">
        <v>0.02</v>
      </c>
      <c r="D334" s="7">
        <v>0.39</v>
      </c>
      <c r="E334" s="7">
        <v>0.55000000000000004</v>
      </c>
      <c r="F334" s="7">
        <v>1.92</v>
      </c>
      <c r="G334" s="7">
        <v>0.44</v>
      </c>
      <c r="H334" s="7">
        <v>0.92</v>
      </c>
      <c r="I334" s="7">
        <v>0.02</v>
      </c>
      <c r="J334" s="7">
        <v>0.02</v>
      </c>
      <c r="K334" s="7">
        <v>0.02</v>
      </c>
      <c r="L334" s="7">
        <v>0.47</v>
      </c>
      <c r="M334" s="7">
        <v>95.2</v>
      </c>
      <c r="N334" s="7">
        <v>100</v>
      </c>
    </row>
    <row r="335" spans="1:14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</row>
    <row r="336" spans="1:14">
      <c r="A336" s="7" t="s">
        <v>51</v>
      </c>
      <c r="B336" s="7">
        <v>0.97</v>
      </c>
      <c r="C336" s="7">
        <v>0.9</v>
      </c>
      <c r="D336" s="7">
        <v>1.08</v>
      </c>
      <c r="E336" s="7">
        <v>1.1299999999999999</v>
      </c>
      <c r="F336" s="7">
        <v>3.04</v>
      </c>
      <c r="G336" s="7">
        <v>1.06</v>
      </c>
      <c r="H336" s="7">
        <v>6.87</v>
      </c>
      <c r="I336" s="7">
        <v>1.02</v>
      </c>
      <c r="J336" s="7">
        <v>0.67</v>
      </c>
      <c r="K336" s="7">
        <v>1.47</v>
      </c>
      <c r="L336" s="7">
        <v>0.74</v>
      </c>
      <c r="M336" s="7">
        <v>81.040000000000006</v>
      </c>
      <c r="N336" s="7">
        <v>100</v>
      </c>
    </row>
    <row r="337" spans="1:28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AB337" s="2" t="str">
        <f>CONCATENATE(A337,"",B337," ",C337," ",D337," ",E337," ",F337," ",G337," ",H337," ",I337)</f>
        <v xml:space="preserve">       </v>
      </c>
    </row>
    <row r="338" spans="1:28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AB338" s="2" t="str">
        <f>CONCATENATE(A338,"",B338," ",C338," ",D338," ",E338," ",F338," ",G338," ",H338," ",I338)</f>
        <v xml:space="preserve">       </v>
      </c>
    </row>
    <row r="339" spans="1:28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AB339" s="2" t="str">
        <f>CONCATENATE(A339,"",B339," ",C339," ",D339," ",E339," ",F339," ",G339," ",H339," ",I339)</f>
        <v xml:space="preserve">       </v>
      </c>
    </row>
    <row r="340" spans="1:28">
      <c r="A340" s="7" t="s">
        <v>52</v>
      </c>
      <c r="B340" s="7" t="s">
        <v>53</v>
      </c>
      <c r="C340" s="7" t="s">
        <v>54</v>
      </c>
      <c r="D340" s="7" t="s">
        <v>64</v>
      </c>
      <c r="E340" s="7" t="s">
        <v>57</v>
      </c>
      <c r="F340" s="7" t="s">
        <v>54</v>
      </c>
      <c r="G340" s="7" t="s">
        <v>0</v>
      </c>
      <c r="H340" s="7"/>
      <c r="I340" s="7"/>
      <c r="J340" s="7"/>
      <c r="K340" s="7"/>
      <c r="L340" s="7"/>
      <c r="M340" s="7"/>
      <c r="N340" s="7"/>
    </row>
    <row r="341" spans="1:28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</row>
    <row r="342" spans="1:28">
      <c r="A342" s="7"/>
      <c r="B342" s="7" t="s">
        <v>50</v>
      </c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</row>
    <row r="343" spans="1:28">
      <c r="A343" s="7" t="s">
        <v>58</v>
      </c>
      <c r="B343" s="7">
        <v>1</v>
      </c>
      <c r="C343" s="7">
        <v>2</v>
      </c>
      <c r="D343" s="7">
        <v>3</v>
      </c>
      <c r="E343" s="7">
        <v>4</v>
      </c>
      <c r="F343" s="7">
        <v>5</v>
      </c>
      <c r="G343" s="7">
        <v>6</v>
      </c>
      <c r="H343" s="7">
        <v>8</v>
      </c>
      <c r="I343" s="7">
        <v>9</v>
      </c>
      <c r="J343" s="7">
        <v>10</v>
      </c>
      <c r="K343" s="7">
        <v>11</v>
      </c>
      <c r="L343" s="7">
        <v>12</v>
      </c>
      <c r="M343" s="7">
        <v>13</v>
      </c>
      <c r="N343" s="7" t="s">
        <v>51</v>
      </c>
    </row>
    <row r="344" spans="1:28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</row>
    <row r="345" spans="1:28">
      <c r="A345" s="7">
        <v>0</v>
      </c>
      <c r="B345" s="7">
        <v>0.88</v>
      </c>
      <c r="C345" s="7">
        <v>0.02</v>
      </c>
      <c r="D345" s="7">
        <v>0.39</v>
      </c>
      <c r="E345" s="7">
        <v>0.02</v>
      </c>
      <c r="F345" s="7">
        <v>0.02</v>
      </c>
      <c r="G345" s="7">
        <v>2.4900000000000002</v>
      </c>
      <c r="H345" s="7">
        <v>12.19</v>
      </c>
      <c r="I345" s="7">
        <v>0.87</v>
      </c>
      <c r="J345" s="7">
        <v>0.02</v>
      </c>
      <c r="K345" s="7">
        <v>16.239999999999998</v>
      </c>
      <c r="L345" s="7">
        <v>9.75</v>
      </c>
      <c r="M345" s="7">
        <v>57.11</v>
      </c>
      <c r="N345" s="7">
        <v>100</v>
      </c>
    </row>
    <row r="346" spans="1:28">
      <c r="A346" s="7">
        <v>5</v>
      </c>
      <c r="B346" s="7">
        <v>0.03</v>
      </c>
      <c r="C346" s="7">
        <v>0.03</v>
      </c>
      <c r="D346" s="7">
        <v>0.03</v>
      </c>
      <c r="E346" s="7">
        <v>0.03</v>
      </c>
      <c r="F346" s="7">
        <v>1.06</v>
      </c>
      <c r="G346" s="7">
        <v>1.58</v>
      </c>
      <c r="H346" s="7">
        <v>10.88</v>
      </c>
      <c r="I346" s="7">
        <v>0.54</v>
      </c>
      <c r="J346" s="7">
        <v>0.03</v>
      </c>
      <c r="K346" s="7">
        <v>13.05</v>
      </c>
      <c r="L346" s="7">
        <v>8.17</v>
      </c>
      <c r="M346" s="7">
        <v>64.58</v>
      </c>
      <c r="N346" s="7">
        <v>100</v>
      </c>
    </row>
    <row r="347" spans="1:28">
      <c r="A347" s="7">
        <v>10</v>
      </c>
      <c r="B347" s="7">
        <v>0.04</v>
      </c>
      <c r="C347" s="7">
        <v>1.54</v>
      </c>
      <c r="D347" s="7">
        <v>0.77</v>
      </c>
      <c r="E347" s="7">
        <v>0.04</v>
      </c>
      <c r="F347" s="7">
        <v>0.04</v>
      </c>
      <c r="G347" s="7">
        <v>0.75</v>
      </c>
      <c r="H347" s="7">
        <v>8.2899999999999991</v>
      </c>
      <c r="I347" s="7">
        <v>0.75</v>
      </c>
      <c r="J347" s="7">
        <v>0.04</v>
      </c>
      <c r="K347" s="7">
        <v>15.79</v>
      </c>
      <c r="L347" s="7">
        <v>6.04</v>
      </c>
      <c r="M347" s="7">
        <v>65.930000000000007</v>
      </c>
      <c r="N347" s="7">
        <v>100</v>
      </c>
    </row>
    <row r="348" spans="1:28">
      <c r="A348" s="7">
        <v>15</v>
      </c>
      <c r="B348" s="7">
        <v>0.61</v>
      </c>
      <c r="C348" s="7">
        <v>0.61</v>
      </c>
      <c r="D348" s="7">
        <v>0.03</v>
      </c>
      <c r="E348" s="7">
        <v>0.6</v>
      </c>
      <c r="F348" s="7">
        <v>2.3199999999999998</v>
      </c>
      <c r="G348" s="7">
        <v>1.18</v>
      </c>
      <c r="H348" s="7">
        <v>10.84</v>
      </c>
      <c r="I348" s="7">
        <v>1.78</v>
      </c>
      <c r="J348" s="7">
        <v>0.03</v>
      </c>
      <c r="K348" s="7">
        <v>15.39</v>
      </c>
      <c r="L348" s="7">
        <v>6.86</v>
      </c>
      <c r="M348" s="7">
        <v>59.75</v>
      </c>
      <c r="N348" s="7">
        <v>100</v>
      </c>
    </row>
    <row r="349" spans="1:28">
      <c r="A349" s="7">
        <v>20</v>
      </c>
      <c r="B349" s="7">
        <v>0.03</v>
      </c>
      <c r="C349" s="7">
        <v>0.65</v>
      </c>
      <c r="D349" s="7">
        <v>0.63</v>
      </c>
      <c r="E349" s="7">
        <v>0.03</v>
      </c>
      <c r="F349" s="7">
        <v>1.23</v>
      </c>
      <c r="G349" s="7">
        <v>0.03</v>
      </c>
      <c r="H349" s="7">
        <v>10.48</v>
      </c>
      <c r="I349" s="7">
        <v>2.68</v>
      </c>
      <c r="J349" s="7">
        <v>0.64</v>
      </c>
      <c r="K349" s="7">
        <v>17.86</v>
      </c>
      <c r="L349" s="7">
        <v>8.64</v>
      </c>
      <c r="M349" s="7">
        <v>57.1</v>
      </c>
      <c r="N349" s="7">
        <v>100</v>
      </c>
    </row>
    <row r="350" spans="1:28">
      <c r="A350" s="7">
        <v>25</v>
      </c>
      <c r="B350" s="7">
        <v>0.03</v>
      </c>
      <c r="C350" s="7">
        <v>0.03</v>
      </c>
      <c r="D350" s="7">
        <v>0.7</v>
      </c>
      <c r="E350" s="7">
        <v>0.72</v>
      </c>
      <c r="F350" s="7">
        <v>2.1</v>
      </c>
      <c r="G350" s="7">
        <v>0.69</v>
      </c>
      <c r="H350" s="7">
        <v>14.26</v>
      </c>
      <c r="I350" s="7">
        <v>0.76</v>
      </c>
      <c r="J350" s="7">
        <v>0.69</v>
      </c>
      <c r="K350" s="7">
        <v>13.62</v>
      </c>
      <c r="L350" s="7">
        <v>7.15</v>
      </c>
      <c r="M350" s="7">
        <v>59.24</v>
      </c>
      <c r="N350" s="7">
        <v>100</v>
      </c>
    </row>
    <row r="351" spans="1:28">
      <c r="A351" s="7">
        <v>30</v>
      </c>
      <c r="B351" s="7">
        <v>0.06</v>
      </c>
      <c r="C351" s="7">
        <v>0.06</v>
      </c>
      <c r="D351" s="7">
        <v>0.06</v>
      </c>
      <c r="E351" s="7">
        <v>2.48</v>
      </c>
      <c r="F351" s="7">
        <v>1.28</v>
      </c>
      <c r="G351" s="7">
        <v>0.06</v>
      </c>
      <c r="H351" s="7">
        <v>13.29</v>
      </c>
      <c r="I351" s="7">
        <v>0.06</v>
      </c>
      <c r="J351" s="7">
        <v>1.3</v>
      </c>
      <c r="K351" s="7">
        <v>16.89</v>
      </c>
      <c r="L351" s="7">
        <v>3.67</v>
      </c>
      <c r="M351" s="7">
        <v>60.8</v>
      </c>
      <c r="N351" s="7">
        <v>100</v>
      </c>
    </row>
    <row r="352" spans="1:28">
      <c r="A352" s="7">
        <v>35</v>
      </c>
      <c r="B352" s="7">
        <v>0.05</v>
      </c>
      <c r="C352" s="7">
        <v>0.05</v>
      </c>
      <c r="D352" s="7">
        <v>0.05</v>
      </c>
      <c r="E352" s="7">
        <v>0.05</v>
      </c>
      <c r="F352" s="7">
        <v>0.05</v>
      </c>
      <c r="G352" s="7">
        <v>2.0499999999999998</v>
      </c>
      <c r="H352" s="7">
        <v>8.75</v>
      </c>
      <c r="I352" s="7">
        <v>0.97</v>
      </c>
      <c r="J352" s="7">
        <v>0.05</v>
      </c>
      <c r="K352" s="7">
        <v>20.36</v>
      </c>
      <c r="L352" s="7">
        <v>5.85</v>
      </c>
      <c r="M352" s="7">
        <v>61.72</v>
      </c>
      <c r="N352" s="7">
        <v>100</v>
      </c>
    </row>
    <row r="353" spans="1:14">
      <c r="A353" s="7">
        <v>40</v>
      </c>
      <c r="B353" s="7">
        <v>0.06</v>
      </c>
      <c r="C353" s="7">
        <v>2.96</v>
      </c>
      <c r="D353" s="7">
        <v>0.06</v>
      </c>
      <c r="E353" s="7">
        <v>0.06</v>
      </c>
      <c r="F353" s="7">
        <v>1.29</v>
      </c>
      <c r="G353" s="7">
        <v>1.37</v>
      </c>
      <c r="H353" s="7">
        <v>7.84</v>
      </c>
      <c r="I353" s="7">
        <v>0.06</v>
      </c>
      <c r="J353" s="7">
        <v>0.06</v>
      </c>
      <c r="K353" s="7">
        <v>14.31</v>
      </c>
      <c r="L353" s="7">
        <v>5.25</v>
      </c>
      <c r="M353" s="7">
        <v>66.650000000000006</v>
      </c>
      <c r="N353" s="7">
        <v>100</v>
      </c>
    </row>
    <row r="354" spans="1:14">
      <c r="A354" s="7">
        <v>45</v>
      </c>
      <c r="B354" s="7">
        <v>0.09</v>
      </c>
      <c r="C354" s="7">
        <v>0.09</v>
      </c>
      <c r="D354" s="7">
        <v>0.09</v>
      </c>
      <c r="E354" s="7">
        <v>0.09</v>
      </c>
      <c r="F354" s="7">
        <v>5.0999999999999996</v>
      </c>
      <c r="G354" s="7">
        <v>0.09</v>
      </c>
      <c r="H354" s="7">
        <v>5.32</v>
      </c>
      <c r="I354" s="7">
        <v>0.09</v>
      </c>
      <c r="J354" s="7">
        <v>0.09</v>
      </c>
      <c r="K354" s="7">
        <v>7.06</v>
      </c>
      <c r="L354" s="7">
        <v>1.83</v>
      </c>
      <c r="M354" s="7">
        <v>80.08</v>
      </c>
      <c r="N354" s="7">
        <v>100</v>
      </c>
    </row>
    <row r="355" spans="1:14">
      <c r="A355" s="7">
        <v>50</v>
      </c>
      <c r="B355" s="7">
        <v>0.12</v>
      </c>
      <c r="C355" s="7">
        <v>1.94</v>
      </c>
      <c r="D355" s="7">
        <v>1.99</v>
      </c>
      <c r="E355" s="7">
        <v>0.12</v>
      </c>
      <c r="F355" s="7">
        <v>0.12</v>
      </c>
      <c r="G355" s="7">
        <v>2.13</v>
      </c>
      <c r="H355" s="7">
        <v>7.17</v>
      </c>
      <c r="I355" s="7">
        <v>0.12</v>
      </c>
      <c r="J355" s="7">
        <v>0.12</v>
      </c>
      <c r="K355" s="7">
        <v>9.52</v>
      </c>
      <c r="L355" s="7">
        <v>2.4700000000000002</v>
      </c>
      <c r="M355" s="7">
        <v>74.19</v>
      </c>
      <c r="N355" s="7">
        <v>100</v>
      </c>
    </row>
    <row r="356" spans="1:14">
      <c r="A356" s="7">
        <v>55</v>
      </c>
      <c r="B356" s="7">
        <v>0.2</v>
      </c>
      <c r="C356" s="7">
        <v>0.2</v>
      </c>
      <c r="D356" s="7">
        <v>6.41</v>
      </c>
      <c r="E356" s="7">
        <v>0.2</v>
      </c>
      <c r="F356" s="7">
        <v>0.2</v>
      </c>
      <c r="G356" s="7">
        <v>5.15</v>
      </c>
      <c r="H356" s="7">
        <v>0.2</v>
      </c>
      <c r="I356" s="7">
        <v>0.2</v>
      </c>
      <c r="J356" s="7">
        <v>0.2</v>
      </c>
      <c r="K356" s="7">
        <v>8.33</v>
      </c>
      <c r="L356" s="7">
        <v>0.2</v>
      </c>
      <c r="M356" s="7">
        <v>78.489999999999995</v>
      </c>
      <c r="N356" s="7">
        <v>100</v>
      </c>
    </row>
    <row r="357" spans="1:14">
      <c r="A357" s="7">
        <v>60</v>
      </c>
      <c r="B357" s="7">
        <v>0.09</v>
      </c>
      <c r="C357" s="7">
        <v>0.09</v>
      </c>
      <c r="D357" s="7">
        <v>0.09</v>
      </c>
      <c r="E357" s="7">
        <v>0.09</v>
      </c>
      <c r="F357" s="7">
        <v>0.09</v>
      </c>
      <c r="G357" s="7">
        <v>0.09</v>
      </c>
      <c r="H357" s="7">
        <v>8.75</v>
      </c>
      <c r="I357" s="7">
        <v>1.82</v>
      </c>
      <c r="J357" s="7">
        <v>0.09</v>
      </c>
      <c r="K357" s="7">
        <v>17.41</v>
      </c>
      <c r="L357" s="7">
        <v>1.82</v>
      </c>
      <c r="M357" s="7">
        <v>69.59</v>
      </c>
      <c r="N357" s="7">
        <v>100</v>
      </c>
    </row>
    <row r="358" spans="1:14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</row>
    <row r="359" spans="1:14">
      <c r="A359" s="7" t="s">
        <v>51</v>
      </c>
      <c r="B359" s="7">
        <v>0.25</v>
      </c>
      <c r="C359" s="7">
        <v>0.51</v>
      </c>
      <c r="D359" s="7">
        <v>0.46</v>
      </c>
      <c r="E359" s="7">
        <v>0.31</v>
      </c>
      <c r="F359" s="7">
        <v>1.1000000000000001</v>
      </c>
      <c r="G359" s="7">
        <v>1.25</v>
      </c>
      <c r="H359" s="7">
        <v>10.42</v>
      </c>
      <c r="I359" s="7">
        <v>1</v>
      </c>
      <c r="J359" s="7">
        <v>0.25</v>
      </c>
      <c r="K359" s="7">
        <v>15.21</v>
      </c>
      <c r="L359" s="7">
        <v>6.7</v>
      </c>
      <c r="M359" s="7">
        <v>62.54</v>
      </c>
      <c r="N359" s="7">
        <v>100</v>
      </c>
    </row>
    <row r="360" spans="1:14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</row>
    <row r="361" spans="1:14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</row>
    <row r="362" spans="1:14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</row>
    <row r="363" spans="1:14">
      <c r="A363" s="7" t="s">
        <v>52</v>
      </c>
      <c r="B363" s="7" t="s">
        <v>53</v>
      </c>
      <c r="C363" s="7" t="s">
        <v>54</v>
      </c>
      <c r="D363" s="7" t="s">
        <v>64</v>
      </c>
      <c r="E363" s="7" t="s">
        <v>57</v>
      </c>
      <c r="F363" s="7" t="s">
        <v>54</v>
      </c>
      <c r="G363" s="7" t="s">
        <v>21</v>
      </c>
      <c r="H363" s="7"/>
      <c r="I363" s="7"/>
      <c r="J363" s="7"/>
      <c r="K363" s="7"/>
      <c r="L363" s="7"/>
      <c r="M363" s="7"/>
      <c r="N363" s="7"/>
    </row>
    <row r="364" spans="1:14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</row>
    <row r="365" spans="1:14">
      <c r="A365" s="7"/>
      <c r="B365" s="7" t="s">
        <v>50</v>
      </c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</row>
    <row r="366" spans="1:14">
      <c r="A366" s="7" t="s">
        <v>58</v>
      </c>
      <c r="B366" s="7">
        <v>1</v>
      </c>
      <c r="C366" s="7">
        <v>2</v>
      </c>
      <c r="D366" s="7">
        <v>3</v>
      </c>
      <c r="E366" s="7">
        <v>4</v>
      </c>
      <c r="F366" s="7">
        <v>5</v>
      </c>
      <c r="G366" s="7">
        <v>6</v>
      </c>
      <c r="H366" s="7">
        <v>8</v>
      </c>
      <c r="I366" s="7">
        <v>9</v>
      </c>
      <c r="J366" s="7">
        <v>10</v>
      </c>
      <c r="K366" s="7">
        <v>11</v>
      </c>
      <c r="L366" s="7">
        <v>12</v>
      </c>
      <c r="M366" s="7">
        <v>13</v>
      </c>
      <c r="N366" s="7" t="s">
        <v>51</v>
      </c>
    </row>
    <row r="367" spans="1:14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</row>
    <row r="368" spans="1:14">
      <c r="A368" s="7">
        <v>0</v>
      </c>
      <c r="B368" s="7">
        <v>0.02</v>
      </c>
      <c r="C368" s="7">
        <v>0.02</v>
      </c>
      <c r="D368" s="7">
        <v>0.02</v>
      </c>
      <c r="E368" s="7">
        <v>0.72</v>
      </c>
      <c r="F368" s="7">
        <v>1.84</v>
      </c>
      <c r="G368" s="7">
        <v>1.53</v>
      </c>
      <c r="H368" s="7">
        <v>11.91</v>
      </c>
      <c r="I368" s="7">
        <v>1.1399999999999999</v>
      </c>
      <c r="J368" s="7">
        <v>0.4</v>
      </c>
      <c r="K368" s="7">
        <v>11.21</v>
      </c>
      <c r="L368" s="7">
        <v>9.4600000000000009</v>
      </c>
      <c r="M368" s="7">
        <v>61.73</v>
      </c>
      <c r="N368" s="7">
        <v>100</v>
      </c>
    </row>
    <row r="369" spans="1:14">
      <c r="A369" s="7">
        <v>5</v>
      </c>
      <c r="B369" s="7">
        <v>0.03</v>
      </c>
      <c r="C369" s="7">
        <v>0.55000000000000004</v>
      </c>
      <c r="D369" s="7">
        <v>0.56000000000000005</v>
      </c>
      <c r="E369" s="7">
        <v>1.67</v>
      </c>
      <c r="F369" s="7">
        <v>1.1200000000000001</v>
      </c>
      <c r="G369" s="7">
        <v>2.75</v>
      </c>
      <c r="H369" s="7">
        <v>13.25</v>
      </c>
      <c r="I369" s="7">
        <v>1.7</v>
      </c>
      <c r="J369" s="7">
        <v>0.03</v>
      </c>
      <c r="K369" s="7">
        <v>15.05</v>
      </c>
      <c r="L369" s="7">
        <v>7.24</v>
      </c>
      <c r="M369" s="7">
        <v>56.04</v>
      </c>
      <c r="N369" s="7">
        <v>100</v>
      </c>
    </row>
    <row r="370" spans="1:14">
      <c r="A370" s="7">
        <v>10</v>
      </c>
      <c r="B370" s="7">
        <v>0.03</v>
      </c>
      <c r="C370" s="7">
        <v>0.65</v>
      </c>
      <c r="D370" s="7">
        <v>0.62</v>
      </c>
      <c r="E370" s="7">
        <v>0.65</v>
      </c>
      <c r="F370" s="7">
        <v>1.81</v>
      </c>
      <c r="G370" s="7">
        <v>4.37</v>
      </c>
      <c r="H370" s="7">
        <v>7.98</v>
      </c>
      <c r="I370" s="7">
        <v>1.88</v>
      </c>
      <c r="J370" s="7">
        <v>0.03</v>
      </c>
      <c r="K370" s="7">
        <v>17.920000000000002</v>
      </c>
      <c r="L370" s="7">
        <v>5.33</v>
      </c>
      <c r="M370" s="7">
        <v>58.7</v>
      </c>
      <c r="N370" s="7">
        <v>100</v>
      </c>
    </row>
    <row r="371" spans="1:14">
      <c r="A371" s="7">
        <v>15</v>
      </c>
      <c r="B371" s="7">
        <v>0.02</v>
      </c>
      <c r="C371" s="7">
        <v>0.02</v>
      </c>
      <c r="D371" s="7">
        <v>0.51</v>
      </c>
      <c r="E371" s="7">
        <v>0.51</v>
      </c>
      <c r="F371" s="7">
        <v>1.48</v>
      </c>
      <c r="G371" s="7">
        <v>8.25</v>
      </c>
      <c r="H371" s="7">
        <v>13.82</v>
      </c>
      <c r="I371" s="7">
        <v>0.5</v>
      </c>
      <c r="J371" s="7">
        <v>0.02</v>
      </c>
      <c r="K371" s="7">
        <v>21.18</v>
      </c>
      <c r="L371" s="7">
        <v>4.16</v>
      </c>
      <c r="M371" s="7">
        <v>49.52</v>
      </c>
      <c r="N371" s="7">
        <v>100</v>
      </c>
    </row>
    <row r="372" spans="1:14">
      <c r="A372" s="7">
        <v>20</v>
      </c>
      <c r="B372" s="7">
        <v>0.02</v>
      </c>
      <c r="C372" s="7">
        <v>0.56000000000000005</v>
      </c>
      <c r="D372" s="7">
        <v>0.02</v>
      </c>
      <c r="E372" s="7">
        <v>0.02</v>
      </c>
      <c r="F372" s="7">
        <v>1.03</v>
      </c>
      <c r="G372" s="7">
        <v>2.04</v>
      </c>
      <c r="H372" s="7">
        <v>22.65</v>
      </c>
      <c r="I372" s="7">
        <v>0.02</v>
      </c>
      <c r="J372" s="7">
        <v>0.02</v>
      </c>
      <c r="K372" s="7">
        <v>22.65</v>
      </c>
      <c r="L372" s="7">
        <v>5.56</v>
      </c>
      <c r="M372" s="7">
        <v>45.39</v>
      </c>
      <c r="N372" s="7">
        <v>100</v>
      </c>
    </row>
    <row r="373" spans="1:14">
      <c r="A373" s="7">
        <v>25</v>
      </c>
      <c r="B373" s="7">
        <v>1.26</v>
      </c>
      <c r="C373" s="7">
        <v>0.67</v>
      </c>
      <c r="D373" s="7">
        <v>3</v>
      </c>
      <c r="E373" s="7">
        <v>0.66</v>
      </c>
      <c r="F373" s="7">
        <v>0.68</v>
      </c>
      <c r="G373" s="7">
        <v>1.94</v>
      </c>
      <c r="H373" s="7">
        <v>14.9</v>
      </c>
      <c r="I373" s="7">
        <v>0.03</v>
      </c>
      <c r="J373" s="7">
        <v>0.03</v>
      </c>
      <c r="K373" s="7">
        <v>25.37</v>
      </c>
      <c r="L373" s="7">
        <v>5.54</v>
      </c>
      <c r="M373" s="7">
        <v>45.92</v>
      </c>
      <c r="N373" s="7">
        <v>100</v>
      </c>
    </row>
    <row r="374" spans="1:14">
      <c r="A374" s="7">
        <v>30</v>
      </c>
      <c r="B374" s="7">
        <v>1.78</v>
      </c>
      <c r="C374" s="7">
        <v>0.04</v>
      </c>
      <c r="D374" s="7">
        <v>2.64</v>
      </c>
      <c r="E374" s="7">
        <v>0.94</v>
      </c>
      <c r="F374" s="7">
        <v>0.04</v>
      </c>
      <c r="G374" s="7">
        <v>4.72</v>
      </c>
      <c r="H374" s="7">
        <v>8.99</v>
      </c>
      <c r="I374" s="7">
        <v>0.87</v>
      </c>
      <c r="J374" s="7">
        <v>0.04</v>
      </c>
      <c r="K374" s="7">
        <v>18.82</v>
      </c>
      <c r="L374" s="7">
        <v>10.77</v>
      </c>
      <c r="M374" s="7">
        <v>50.34</v>
      </c>
      <c r="N374" s="7">
        <v>100</v>
      </c>
    </row>
    <row r="375" spans="1:14">
      <c r="A375" s="7">
        <v>35</v>
      </c>
      <c r="B375" s="7">
        <v>0.92</v>
      </c>
      <c r="C375" s="7">
        <v>0.93</v>
      </c>
      <c r="D375" s="7">
        <v>4.16</v>
      </c>
      <c r="E375" s="7">
        <v>0.04</v>
      </c>
      <c r="F375" s="7">
        <v>1.73</v>
      </c>
      <c r="G375" s="7">
        <v>1.93</v>
      </c>
      <c r="H375" s="7">
        <v>12.62</v>
      </c>
      <c r="I375" s="7">
        <v>2.41</v>
      </c>
      <c r="J375" s="7">
        <v>0.93</v>
      </c>
      <c r="K375" s="7">
        <v>21.61</v>
      </c>
      <c r="L375" s="7">
        <v>1.84</v>
      </c>
      <c r="M375" s="7">
        <v>50.86</v>
      </c>
      <c r="N375" s="7">
        <v>100</v>
      </c>
    </row>
    <row r="376" spans="1:14">
      <c r="A376" s="7">
        <v>40</v>
      </c>
      <c r="B376" s="7">
        <v>0.06</v>
      </c>
      <c r="C376" s="7">
        <v>0.06</v>
      </c>
      <c r="D376" s="7">
        <v>1.1599999999999999</v>
      </c>
      <c r="E376" s="7">
        <v>0.06</v>
      </c>
      <c r="F376" s="7">
        <v>1.21</v>
      </c>
      <c r="G376" s="7">
        <v>2.46</v>
      </c>
      <c r="H376" s="7">
        <v>7.6</v>
      </c>
      <c r="I376" s="7">
        <v>3.56</v>
      </c>
      <c r="J376" s="7">
        <v>0.06</v>
      </c>
      <c r="K376" s="7">
        <v>15.15</v>
      </c>
      <c r="L376" s="7">
        <v>5.09</v>
      </c>
      <c r="M376" s="7">
        <v>63.51</v>
      </c>
      <c r="N376" s="7">
        <v>100</v>
      </c>
    </row>
    <row r="377" spans="1:14">
      <c r="A377" s="7">
        <v>45</v>
      </c>
      <c r="B377" s="7">
        <v>0.08</v>
      </c>
      <c r="C377" s="7">
        <v>0.08</v>
      </c>
      <c r="D377" s="7">
        <v>3.51</v>
      </c>
      <c r="E377" s="7">
        <v>1.74</v>
      </c>
      <c r="F377" s="7">
        <v>0.08</v>
      </c>
      <c r="G377" s="7">
        <v>3.1</v>
      </c>
      <c r="H377" s="7">
        <v>5.09</v>
      </c>
      <c r="I377" s="7">
        <v>0.08</v>
      </c>
      <c r="J377" s="7">
        <v>0.08</v>
      </c>
      <c r="K377" s="7">
        <v>16.760000000000002</v>
      </c>
      <c r="L377" s="7">
        <v>5.09</v>
      </c>
      <c r="M377" s="7">
        <v>64.31</v>
      </c>
      <c r="N377" s="7">
        <v>100</v>
      </c>
    </row>
    <row r="378" spans="1:14">
      <c r="A378" s="7">
        <v>50</v>
      </c>
      <c r="B378" s="7">
        <v>0.1</v>
      </c>
      <c r="C378" s="7">
        <v>1.55</v>
      </c>
      <c r="D378" s="7">
        <v>4.17</v>
      </c>
      <c r="E378" s="7">
        <v>4.08</v>
      </c>
      <c r="F378" s="7">
        <v>1.76</v>
      </c>
      <c r="G378" s="7">
        <v>5.15</v>
      </c>
      <c r="H378" s="7">
        <v>10.06</v>
      </c>
      <c r="I378" s="7">
        <v>1.72</v>
      </c>
      <c r="J378" s="7">
        <v>0.1</v>
      </c>
      <c r="K378" s="7">
        <v>20.02</v>
      </c>
      <c r="L378" s="7">
        <v>0.1</v>
      </c>
      <c r="M378" s="7">
        <v>51.2</v>
      </c>
      <c r="N378" s="7">
        <v>100</v>
      </c>
    </row>
    <row r="379" spans="1:14">
      <c r="A379" s="7">
        <v>55</v>
      </c>
      <c r="B379" s="7">
        <v>0.12</v>
      </c>
      <c r="C379" s="7">
        <v>0.12</v>
      </c>
      <c r="D379" s="7">
        <v>3.28</v>
      </c>
      <c r="E379" s="7">
        <v>2.99</v>
      </c>
      <c r="F379" s="7">
        <v>0.12</v>
      </c>
      <c r="G379" s="7">
        <v>0.12</v>
      </c>
      <c r="H379" s="7">
        <v>7.56</v>
      </c>
      <c r="I379" s="7">
        <v>7.96</v>
      </c>
      <c r="J379" s="7">
        <v>0.12</v>
      </c>
      <c r="K379" s="7">
        <v>12.52</v>
      </c>
      <c r="L379" s="7">
        <v>5.08</v>
      </c>
      <c r="M379" s="7">
        <v>59.97</v>
      </c>
      <c r="N379" s="7">
        <v>100</v>
      </c>
    </row>
    <row r="380" spans="1:14">
      <c r="A380" s="7">
        <v>60</v>
      </c>
      <c r="B380" s="7">
        <v>0.06</v>
      </c>
      <c r="C380" s="7">
        <v>0.06</v>
      </c>
      <c r="D380" s="7">
        <v>1.1200000000000001</v>
      </c>
      <c r="E380" s="7">
        <v>1.36</v>
      </c>
      <c r="F380" s="7">
        <v>0.06</v>
      </c>
      <c r="G380" s="7">
        <v>2.91</v>
      </c>
      <c r="H380" s="7">
        <v>7.83</v>
      </c>
      <c r="I380" s="7">
        <v>0.06</v>
      </c>
      <c r="J380" s="7">
        <v>0.06</v>
      </c>
      <c r="K380" s="7">
        <v>6.54</v>
      </c>
      <c r="L380" s="7">
        <v>1.36</v>
      </c>
      <c r="M380" s="7">
        <v>78.55</v>
      </c>
      <c r="N380" s="7">
        <v>100</v>
      </c>
    </row>
    <row r="381" spans="1:14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</row>
    <row r="382" spans="1:14">
      <c r="A382" s="7" t="s">
        <v>51</v>
      </c>
      <c r="B382" s="7">
        <v>0.33</v>
      </c>
      <c r="C382" s="7">
        <v>0.37</v>
      </c>
      <c r="D382" s="7">
        <v>1.34</v>
      </c>
      <c r="E382" s="7">
        <v>0.84</v>
      </c>
      <c r="F382" s="7">
        <v>1.17</v>
      </c>
      <c r="G382" s="7">
        <v>3.29</v>
      </c>
      <c r="H382" s="7">
        <v>12.67</v>
      </c>
      <c r="I382" s="7">
        <v>1.19</v>
      </c>
      <c r="J382" s="7">
        <v>0.16</v>
      </c>
      <c r="K382" s="7">
        <v>17.87</v>
      </c>
      <c r="L382" s="7">
        <v>5.87</v>
      </c>
      <c r="M382" s="7">
        <v>54.9</v>
      </c>
      <c r="N382" s="7">
        <v>100</v>
      </c>
    </row>
    <row r="383" spans="1:14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</row>
    <row r="384" spans="1:14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</row>
    <row r="385" spans="1:14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</row>
    <row r="386" spans="1:14">
      <c r="A386" s="7" t="s">
        <v>52</v>
      </c>
      <c r="B386" s="7" t="s">
        <v>53</v>
      </c>
      <c r="C386" s="7" t="s">
        <v>54</v>
      </c>
      <c r="D386" s="7" t="s">
        <v>65</v>
      </c>
      <c r="E386" s="7" t="s">
        <v>66</v>
      </c>
      <c r="F386" s="7" t="s">
        <v>57</v>
      </c>
      <c r="G386" s="7" t="s">
        <v>54</v>
      </c>
      <c r="H386" s="7" t="s">
        <v>0</v>
      </c>
      <c r="I386" s="7"/>
      <c r="J386" s="7"/>
      <c r="K386" s="7"/>
      <c r="L386" s="7"/>
      <c r="M386" s="7"/>
      <c r="N386" s="7"/>
    </row>
    <row r="387" spans="1:14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</row>
    <row r="388" spans="1:14">
      <c r="A388" s="7"/>
      <c r="B388" s="7" t="s">
        <v>50</v>
      </c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</row>
    <row r="389" spans="1:14">
      <c r="A389" s="7" t="s">
        <v>58</v>
      </c>
      <c r="B389" s="7">
        <v>1</v>
      </c>
      <c r="C389" s="7">
        <v>2</v>
      </c>
      <c r="D389" s="7">
        <v>3</v>
      </c>
      <c r="E389" s="7">
        <v>4</v>
      </c>
      <c r="F389" s="7">
        <v>5</v>
      </c>
      <c r="G389" s="7">
        <v>6</v>
      </c>
      <c r="H389" s="7">
        <v>7</v>
      </c>
      <c r="I389" s="7">
        <v>9</v>
      </c>
      <c r="J389" s="7">
        <v>10</v>
      </c>
      <c r="K389" s="7">
        <v>11</v>
      </c>
      <c r="L389" s="7">
        <v>12</v>
      </c>
      <c r="M389" s="7">
        <v>13</v>
      </c>
      <c r="N389" s="7" t="s">
        <v>51</v>
      </c>
    </row>
    <row r="390" spans="1:14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</row>
    <row r="391" spans="1:14">
      <c r="A391" s="7">
        <v>0</v>
      </c>
      <c r="B391" s="7">
        <v>1.31</v>
      </c>
      <c r="C391" s="7">
        <v>1.66</v>
      </c>
      <c r="D391" s="7">
        <v>1.57</v>
      </c>
      <c r="E391" s="7">
        <v>3.89</v>
      </c>
      <c r="F391" s="7">
        <v>6.92</v>
      </c>
      <c r="G391" s="7">
        <v>4.59</v>
      </c>
      <c r="H391" s="7">
        <v>6.43</v>
      </c>
      <c r="I391" s="7">
        <v>2.31</v>
      </c>
      <c r="J391" s="7">
        <v>0.7</v>
      </c>
      <c r="K391" s="7">
        <v>12.02</v>
      </c>
      <c r="L391" s="7">
        <v>1.6</v>
      </c>
      <c r="M391" s="7">
        <v>57.02</v>
      </c>
      <c r="N391" s="7">
        <v>100</v>
      </c>
    </row>
    <row r="392" spans="1:14">
      <c r="A392" s="7">
        <v>5</v>
      </c>
      <c r="B392" s="7">
        <v>0.03</v>
      </c>
      <c r="C392" s="7">
        <v>2.34</v>
      </c>
      <c r="D392" s="7">
        <v>1.75</v>
      </c>
      <c r="E392" s="7">
        <v>2.98</v>
      </c>
      <c r="F392" s="7">
        <v>2.4300000000000002</v>
      </c>
      <c r="G392" s="7">
        <v>3.01</v>
      </c>
      <c r="H392" s="7">
        <v>5.39</v>
      </c>
      <c r="I392" s="7">
        <v>2.4</v>
      </c>
      <c r="J392" s="7">
        <v>1.18</v>
      </c>
      <c r="K392" s="7">
        <v>16.32</v>
      </c>
      <c r="L392" s="7">
        <v>1.28</v>
      </c>
      <c r="M392" s="7">
        <v>60.88</v>
      </c>
      <c r="N392" s="7">
        <v>100</v>
      </c>
    </row>
    <row r="393" spans="1:14">
      <c r="A393" s="7">
        <v>10</v>
      </c>
      <c r="B393" s="7">
        <v>0.81</v>
      </c>
      <c r="C393" s="7">
        <v>0.81</v>
      </c>
      <c r="D393" s="7">
        <v>3.09</v>
      </c>
      <c r="E393" s="7">
        <v>4.55</v>
      </c>
      <c r="F393" s="7">
        <v>6.7</v>
      </c>
      <c r="G393" s="7">
        <v>6.49</v>
      </c>
      <c r="H393" s="7">
        <v>4.5599999999999996</v>
      </c>
      <c r="I393" s="7">
        <v>1.48</v>
      </c>
      <c r="J393" s="7">
        <v>1.45</v>
      </c>
      <c r="K393" s="7">
        <v>9.8699999999999992</v>
      </c>
      <c r="L393" s="7">
        <v>0.04</v>
      </c>
      <c r="M393" s="7">
        <v>60.14</v>
      </c>
      <c r="N393" s="7">
        <v>100</v>
      </c>
    </row>
    <row r="394" spans="1:14">
      <c r="A394" s="7">
        <v>15</v>
      </c>
      <c r="B394" s="7">
        <v>0.61</v>
      </c>
      <c r="C394" s="7">
        <v>1.18</v>
      </c>
      <c r="D394" s="7">
        <v>1.2</v>
      </c>
      <c r="E394" s="7">
        <v>6.19</v>
      </c>
      <c r="F394" s="7">
        <v>3.44</v>
      </c>
      <c r="G394" s="7">
        <v>4.09</v>
      </c>
      <c r="H394" s="7">
        <v>5.07</v>
      </c>
      <c r="I394" s="7">
        <v>2.85</v>
      </c>
      <c r="J394" s="7">
        <v>0.62</v>
      </c>
      <c r="K394" s="7">
        <v>12.41</v>
      </c>
      <c r="L394" s="7">
        <v>2.84</v>
      </c>
      <c r="M394" s="7">
        <v>59.5</v>
      </c>
      <c r="N394" s="7">
        <v>100</v>
      </c>
    </row>
    <row r="395" spans="1:14">
      <c r="A395" s="7">
        <v>20</v>
      </c>
      <c r="B395" s="7">
        <v>0.03</v>
      </c>
      <c r="C395" s="7">
        <v>0.03</v>
      </c>
      <c r="D395" s="7">
        <v>1.05</v>
      </c>
      <c r="E395" s="7">
        <v>2.56</v>
      </c>
      <c r="F395" s="7">
        <v>5.88</v>
      </c>
      <c r="G395" s="7">
        <v>5.27</v>
      </c>
      <c r="H395" s="7">
        <v>6.04</v>
      </c>
      <c r="I395" s="7">
        <v>4.9800000000000004</v>
      </c>
      <c r="J395" s="7">
        <v>1.61</v>
      </c>
      <c r="K395" s="7">
        <v>13.23</v>
      </c>
      <c r="L395" s="7">
        <v>1.61</v>
      </c>
      <c r="M395" s="7">
        <v>57.71</v>
      </c>
      <c r="N395" s="7">
        <v>100</v>
      </c>
    </row>
    <row r="396" spans="1:14">
      <c r="A396" s="7">
        <v>25</v>
      </c>
      <c r="B396" s="7">
        <v>2.25</v>
      </c>
      <c r="C396" s="7">
        <v>1.68</v>
      </c>
      <c r="D396" s="7">
        <v>1.1399999999999999</v>
      </c>
      <c r="E396" s="7">
        <v>3.59</v>
      </c>
      <c r="F396" s="7">
        <v>2.41</v>
      </c>
      <c r="G396" s="7">
        <v>5.0999999999999996</v>
      </c>
      <c r="H396" s="7">
        <v>7.18</v>
      </c>
      <c r="I396" s="7">
        <v>4.29</v>
      </c>
      <c r="J396" s="7">
        <v>2.2799999999999998</v>
      </c>
      <c r="K396" s="7">
        <v>17.91</v>
      </c>
      <c r="L396" s="7">
        <v>1.7</v>
      </c>
      <c r="M396" s="7">
        <v>50.47</v>
      </c>
      <c r="N396" s="7">
        <v>100</v>
      </c>
    </row>
    <row r="397" spans="1:14">
      <c r="A397" s="7">
        <v>30</v>
      </c>
      <c r="B397" s="7">
        <v>0.91</v>
      </c>
      <c r="C397" s="7">
        <v>3.75</v>
      </c>
      <c r="D397" s="7">
        <v>0.05</v>
      </c>
      <c r="E397" s="7">
        <v>2.88</v>
      </c>
      <c r="F397" s="7">
        <v>2.87</v>
      </c>
      <c r="G397" s="7">
        <v>1.95</v>
      </c>
      <c r="H397" s="7">
        <v>11.48</v>
      </c>
      <c r="I397" s="7">
        <v>1.93</v>
      </c>
      <c r="J397" s="7">
        <v>0.98</v>
      </c>
      <c r="K397" s="7">
        <v>8.42</v>
      </c>
      <c r="L397" s="7">
        <v>0.98</v>
      </c>
      <c r="M397" s="7">
        <v>63.81</v>
      </c>
      <c r="N397" s="7">
        <v>100</v>
      </c>
    </row>
    <row r="398" spans="1:14">
      <c r="A398" s="7">
        <v>35</v>
      </c>
      <c r="B398" s="7">
        <v>1.29</v>
      </c>
      <c r="C398" s="7">
        <v>1.27</v>
      </c>
      <c r="D398" s="7">
        <v>0.06</v>
      </c>
      <c r="E398" s="7">
        <v>1.17</v>
      </c>
      <c r="F398" s="7">
        <v>7.06</v>
      </c>
      <c r="G398" s="7">
        <v>3.78</v>
      </c>
      <c r="H398" s="7">
        <v>7.91</v>
      </c>
      <c r="I398" s="7">
        <v>0.06</v>
      </c>
      <c r="J398" s="7">
        <v>0.06</v>
      </c>
      <c r="K398" s="7">
        <v>5.9</v>
      </c>
      <c r="L398" s="7">
        <v>1.23</v>
      </c>
      <c r="M398" s="7">
        <v>70.22</v>
      </c>
      <c r="N398" s="7">
        <v>100</v>
      </c>
    </row>
    <row r="399" spans="1:14">
      <c r="A399" s="7">
        <v>40</v>
      </c>
      <c r="B399" s="7">
        <v>0.11</v>
      </c>
      <c r="C399" s="7">
        <v>0.11</v>
      </c>
      <c r="D399" s="7">
        <v>0.11</v>
      </c>
      <c r="E399" s="7">
        <v>0.11</v>
      </c>
      <c r="F399" s="7">
        <v>8.83</v>
      </c>
      <c r="G399" s="7">
        <v>9.3000000000000007</v>
      </c>
      <c r="H399" s="7">
        <v>4.46</v>
      </c>
      <c r="I399" s="7">
        <v>4.55</v>
      </c>
      <c r="J399" s="7">
        <v>0.11</v>
      </c>
      <c r="K399" s="7">
        <v>11.6</v>
      </c>
      <c r="L399" s="7">
        <v>0.11</v>
      </c>
      <c r="M399" s="7">
        <v>60.56</v>
      </c>
      <c r="N399" s="7">
        <v>100</v>
      </c>
    </row>
    <row r="400" spans="1:14">
      <c r="A400" s="7">
        <v>45</v>
      </c>
      <c r="B400" s="7">
        <v>3.34</v>
      </c>
      <c r="C400" s="7">
        <v>0.13</v>
      </c>
      <c r="D400" s="7">
        <v>0.13</v>
      </c>
      <c r="E400" s="7">
        <v>2.77</v>
      </c>
      <c r="F400" s="7">
        <v>0.13</v>
      </c>
      <c r="G400" s="7">
        <v>9.73</v>
      </c>
      <c r="H400" s="7">
        <v>8.01</v>
      </c>
      <c r="I400" s="7">
        <v>5.46</v>
      </c>
      <c r="J400" s="7">
        <v>5.37</v>
      </c>
      <c r="K400" s="7">
        <v>18.54</v>
      </c>
      <c r="L400" s="7">
        <v>0.13</v>
      </c>
      <c r="M400" s="7">
        <v>46.26</v>
      </c>
      <c r="N400" s="7">
        <v>100</v>
      </c>
    </row>
    <row r="401" spans="1:28">
      <c r="A401" s="7">
        <v>50</v>
      </c>
      <c r="B401" s="7">
        <v>0.27</v>
      </c>
      <c r="C401" s="7">
        <v>0.27</v>
      </c>
      <c r="D401" s="7">
        <v>0.27</v>
      </c>
      <c r="E401" s="7">
        <v>14.04</v>
      </c>
      <c r="F401" s="7">
        <v>4.83</v>
      </c>
      <c r="G401" s="7">
        <v>0.27</v>
      </c>
      <c r="H401" s="7">
        <v>0.27</v>
      </c>
      <c r="I401" s="7">
        <v>4.7</v>
      </c>
      <c r="J401" s="7">
        <v>4.82</v>
      </c>
      <c r="K401" s="7">
        <v>16.43</v>
      </c>
      <c r="L401" s="7">
        <v>0.27</v>
      </c>
      <c r="M401" s="7">
        <v>53.57</v>
      </c>
      <c r="N401" s="7">
        <v>100</v>
      </c>
    </row>
    <row r="402" spans="1:28">
      <c r="A402" s="7">
        <v>55</v>
      </c>
      <c r="B402" s="7">
        <v>3.19</v>
      </c>
      <c r="C402" s="7">
        <v>0.18</v>
      </c>
      <c r="D402" s="7">
        <v>0.18</v>
      </c>
      <c r="E402" s="7">
        <v>0.18</v>
      </c>
      <c r="F402" s="7">
        <v>0.18</v>
      </c>
      <c r="G402" s="7">
        <v>3.33</v>
      </c>
      <c r="H402" s="7">
        <v>3.96</v>
      </c>
      <c r="I402" s="7">
        <v>5</v>
      </c>
      <c r="J402" s="7">
        <v>4.79</v>
      </c>
      <c r="K402" s="7">
        <v>11.22</v>
      </c>
      <c r="L402" s="7">
        <v>0.18</v>
      </c>
      <c r="M402" s="7">
        <v>67.58</v>
      </c>
      <c r="N402" s="7">
        <v>100</v>
      </c>
    </row>
    <row r="403" spans="1:28">
      <c r="A403" s="7">
        <v>60</v>
      </c>
      <c r="B403" s="7">
        <v>0.23</v>
      </c>
      <c r="C403" s="7">
        <v>0.23</v>
      </c>
      <c r="D403" s="7">
        <v>0.23</v>
      </c>
      <c r="E403" s="7">
        <v>0.23</v>
      </c>
      <c r="F403" s="7">
        <v>0.23</v>
      </c>
      <c r="G403" s="7">
        <v>4.2</v>
      </c>
      <c r="H403" s="7">
        <v>0.23</v>
      </c>
      <c r="I403" s="7">
        <v>10.55</v>
      </c>
      <c r="J403" s="7">
        <v>4.62</v>
      </c>
      <c r="K403" s="7">
        <v>14.17</v>
      </c>
      <c r="L403" s="7">
        <v>0.23</v>
      </c>
      <c r="M403" s="7">
        <v>64.83</v>
      </c>
      <c r="N403" s="7">
        <v>100</v>
      </c>
    </row>
    <row r="404" spans="1:28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</row>
    <row r="405" spans="1:28">
      <c r="A405" s="7" t="s">
        <v>51</v>
      </c>
      <c r="B405" s="7">
        <v>0.99</v>
      </c>
      <c r="C405" s="7">
        <v>1.38</v>
      </c>
      <c r="D405" s="7">
        <v>1.23</v>
      </c>
      <c r="E405" s="7">
        <v>3.56</v>
      </c>
      <c r="F405" s="7">
        <v>4.6900000000000004</v>
      </c>
      <c r="G405" s="7">
        <v>4.63</v>
      </c>
      <c r="H405" s="7">
        <v>6.25</v>
      </c>
      <c r="I405" s="7">
        <v>3.07</v>
      </c>
      <c r="J405" s="7">
        <v>1.38</v>
      </c>
      <c r="K405" s="7">
        <v>12.81</v>
      </c>
      <c r="L405" s="7">
        <v>1.38</v>
      </c>
      <c r="M405" s="7">
        <v>58.64</v>
      </c>
      <c r="N405" s="7">
        <v>100</v>
      </c>
    </row>
    <row r="406" spans="1:28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AB406" s="2" t="str">
        <f>CONCATENATE(A406,"",B406," ",C406," ",D406," ",E406," ",F406," ",G406," ",H406," ",I406)</f>
        <v xml:space="preserve">       </v>
      </c>
    </row>
    <row r="407" spans="1:28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AB407" s="2" t="str">
        <f>CONCATENATE(A407,"",B407," ",C407," ",D407," ",E407," ",F407," ",G407," ",H407," ",I407)</f>
        <v xml:space="preserve">       </v>
      </c>
    </row>
    <row r="408" spans="1:28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AB408" s="2" t="str">
        <f>CONCATENATE(A408,"",B408," ",C408," ",D408," ",E408," ",F408," ",G408," ",H408," ",I408)</f>
        <v xml:space="preserve">       </v>
      </c>
    </row>
    <row r="409" spans="1:28">
      <c r="A409" s="7" t="s">
        <v>52</v>
      </c>
      <c r="B409" s="7" t="s">
        <v>53</v>
      </c>
      <c r="C409" s="7" t="s">
        <v>54</v>
      </c>
      <c r="D409" s="7" t="s">
        <v>65</v>
      </c>
      <c r="E409" s="7" t="s">
        <v>66</v>
      </c>
      <c r="F409" s="7" t="s">
        <v>57</v>
      </c>
      <c r="G409" s="7" t="s">
        <v>54</v>
      </c>
      <c r="H409" s="7" t="s">
        <v>21</v>
      </c>
      <c r="I409" s="7"/>
      <c r="J409" s="7"/>
      <c r="K409" s="7"/>
      <c r="L409" s="7"/>
      <c r="M409" s="7"/>
      <c r="N409" s="7"/>
    </row>
    <row r="410" spans="1:28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</row>
    <row r="411" spans="1:28">
      <c r="A411" s="7"/>
      <c r="B411" s="7" t="s">
        <v>50</v>
      </c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</row>
    <row r="412" spans="1:28">
      <c r="A412" s="7" t="s">
        <v>58</v>
      </c>
      <c r="B412" s="7">
        <v>1</v>
      </c>
      <c r="C412" s="7">
        <v>2</v>
      </c>
      <c r="D412" s="7">
        <v>3</v>
      </c>
      <c r="E412" s="7">
        <v>4</v>
      </c>
      <c r="F412" s="7">
        <v>5</v>
      </c>
      <c r="G412" s="7">
        <v>6</v>
      </c>
      <c r="H412" s="7">
        <v>7</v>
      </c>
      <c r="I412" s="7">
        <v>9</v>
      </c>
      <c r="J412" s="7">
        <v>10</v>
      </c>
      <c r="K412" s="7">
        <v>11</v>
      </c>
      <c r="L412" s="7">
        <v>12</v>
      </c>
      <c r="M412" s="7">
        <v>13</v>
      </c>
      <c r="N412" s="7" t="s">
        <v>51</v>
      </c>
    </row>
    <row r="413" spans="1:28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</row>
    <row r="414" spans="1:28">
      <c r="A414" s="7">
        <v>0</v>
      </c>
      <c r="B414" s="7">
        <v>1.68</v>
      </c>
      <c r="C414" s="7">
        <v>1.98</v>
      </c>
      <c r="D414" s="7">
        <v>0.35</v>
      </c>
      <c r="E414" s="7">
        <v>3.54</v>
      </c>
      <c r="F414" s="7">
        <v>7.17</v>
      </c>
      <c r="G414" s="7">
        <v>6.89</v>
      </c>
      <c r="H414" s="7">
        <v>4.0199999999999996</v>
      </c>
      <c r="I414" s="7">
        <v>3.19</v>
      </c>
      <c r="J414" s="7">
        <v>0.35</v>
      </c>
      <c r="K414" s="7">
        <v>14.19</v>
      </c>
      <c r="L414" s="7">
        <v>1.82</v>
      </c>
      <c r="M414" s="7">
        <v>54.81</v>
      </c>
      <c r="N414" s="7">
        <v>100</v>
      </c>
    </row>
    <row r="415" spans="1:28">
      <c r="A415" s="7">
        <v>5</v>
      </c>
      <c r="B415" s="7">
        <v>3.08</v>
      </c>
      <c r="C415" s="7">
        <v>1.7</v>
      </c>
      <c r="D415" s="7">
        <v>1.73</v>
      </c>
      <c r="E415" s="7">
        <v>2.2200000000000002</v>
      </c>
      <c r="F415" s="7">
        <v>6.71</v>
      </c>
      <c r="G415" s="7">
        <v>9.3000000000000007</v>
      </c>
      <c r="H415" s="7">
        <v>6.8</v>
      </c>
      <c r="I415" s="7">
        <v>1.34</v>
      </c>
      <c r="J415" s="7">
        <v>0.46</v>
      </c>
      <c r="K415" s="7">
        <v>7.73</v>
      </c>
      <c r="L415" s="7">
        <v>1.47</v>
      </c>
      <c r="M415" s="7">
        <v>57.45</v>
      </c>
      <c r="N415" s="7">
        <v>100</v>
      </c>
    </row>
    <row r="416" spans="1:28">
      <c r="A416" s="7">
        <v>10</v>
      </c>
      <c r="B416" s="7">
        <v>1.1000000000000001</v>
      </c>
      <c r="C416" s="7">
        <v>1.19</v>
      </c>
      <c r="D416" s="7">
        <v>0.54</v>
      </c>
      <c r="E416" s="7">
        <v>3.37</v>
      </c>
      <c r="F416" s="7">
        <v>2.8</v>
      </c>
      <c r="G416" s="7">
        <v>7.41</v>
      </c>
      <c r="H416" s="7">
        <v>6.54</v>
      </c>
      <c r="I416" s="7">
        <v>2.0699999999999998</v>
      </c>
      <c r="J416" s="7">
        <v>0.03</v>
      </c>
      <c r="K416" s="7">
        <v>9.2799999999999994</v>
      </c>
      <c r="L416" s="7">
        <v>1.19</v>
      </c>
      <c r="M416" s="7">
        <v>64.489999999999995</v>
      </c>
      <c r="N416" s="7">
        <v>100</v>
      </c>
    </row>
    <row r="417" spans="1:28">
      <c r="A417" s="7">
        <v>15</v>
      </c>
      <c r="B417" s="7">
        <v>1.04</v>
      </c>
      <c r="C417" s="7">
        <v>1.59</v>
      </c>
      <c r="D417" s="7">
        <v>0.53</v>
      </c>
      <c r="E417" s="7">
        <v>1.01</v>
      </c>
      <c r="F417" s="7">
        <v>8.48</v>
      </c>
      <c r="G417" s="7">
        <v>7.47</v>
      </c>
      <c r="H417" s="7">
        <v>3.91</v>
      </c>
      <c r="I417" s="7">
        <v>2.6</v>
      </c>
      <c r="J417" s="7">
        <v>0.02</v>
      </c>
      <c r="K417" s="7">
        <v>16.48</v>
      </c>
      <c r="L417" s="7">
        <v>3.31</v>
      </c>
      <c r="M417" s="7">
        <v>53.57</v>
      </c>
      <c r="N417" s="7">
        <v>100</v>
      </c>
    </row>
    <row r="418" spans="1:28">
      <c r="A418" s="7">
        <v>20</v>
      </c>
      <c r="B418" s="7">
        <v>1.6</v>
      </c>
      <c r="C418" s="7">
        <v>1.62</v>
      </c>
      <c r="D418" s="7">
        <v>1.2</v>
      </c>
      <c r="E418" s="7">
        <v>2.97</v>
      </c>
      <c r="F418" s="7">
        <v>4.2300000000000004</v>
      </c>
      <c r="G418" s="7">
        <v>3.37</v>
      </c>
      <c r="H418" s="7">
        <v>7.3</v>
      </c>
      <c r="I418" s="7">
        <v>3.77</v>
      </c>
      <c r="J418" s="7">
        <v>1.1499999999999999</v>
      </c>
      <c r="K418" s="7">
        <v>26.69</v>
      </c>
      <c r="L418" s="7">
        <v>4.8</v>
      </c>
      <c r="M418" s="7">
        <v>41.3</v>
      </c>
      <c r="N418" s="7">
        <v>100</v>
      </c>
    </row>
    <row r="419" spans="1:28">
      <c r="A419" s="7">
        <v>25</v>
      </c>
      <c r="B419" s="7">
        <v>2.4</v>
      </c>
      <c r="C419" s="7">
        <v>0.86</v>
      </c>
      <c r="D419" s="7">
        <v>0.47</v>
      </c>
      <c r="E419" s="7">
        <v>3.32</v>
      </c>
      <c r="F419" s="7">
        <v>5.83</v>
      </c>
      <c r="G419" s="7">
        <v>1.7</v>
      </c>
      <c r="H419" s="7">
        <v>5.0999999999999996</v>
      </c>
      <c r="I419" s="7">
        <v>4.8</v>
      </c>
      <c r="J419" s="7">
        <v>1.95</v>
      </c>
      <c r="K419" s="7">
        <v>30.23</v>
      </c>
      <c r="L419" s="7">
        <v>6.21</v>
      </c>
      <c r="M419" s="7">
        <v>37.130000000000003</v>
      </c>
      <c r="N419" s="7">
        <v>100</v>
      </c>
    </row>
    <row r="420" spans="1:28">
      <c r="A420" s="7">
        <v>30</v>
      </c>
      <c r="B420" s="7">
        <v>1.54</v>
      </c>
      <c r="C420" s="7">
        <v>1.04</v>
      </c>
      <c r="D420" s="7">
        <v>1.58</v>
      </c>
      <c r="E420" s="7">
        <v>3.29</v>
      </c>
      <c r="F420" s="7">
        <v>7.07</v>
      </c>
      <c r="G420" s="7">
        <v>5.63</v>
      </c>
      <c r="H420" s="7">
        <v>6.15</v>
      </c>
      <c r="I420" s="7">
        <v>4.87</v>
      </c>
      <c r="J420" s="7">
        <v>1.1399999999999999</v>
      </c>
      <c r="K420" s="7">
        <v>22.05</v>
      </c>
      <c r="L420" s="7">
        <v>3.79</v>
      </c>
      <c r="M420" s="7">
        <v>41.85</v>
      </c>
      <c r="N420" s="7">
        <v>100</v>
      </c>
    </row>
    <row r="421" spans="1:28">
      <c r="A421" s="7">
        <v>35</v>
      </c>
      <c r="B421" s="7">
        <v>0.82</v>
      </c>
      <c r="C421" s="7">
        <v>2.09</v>
      </c>
      <c r="D421" s="7">
        <v>3.67</v>
      </c>
      <c r="E421" s="7">
        <v>3.93</v>
      </c>
      <c r="F421" s="7">
        <v>6.13</v>
      </c>
      <c r="G421" s="7">
        <v>5.03</v>
      </c>
      <c r="H421" s="7">
        <v>8.32</v>
      </c>
      <c r="I421" s="7">
        <v>8.06</v>
      </c>
      <c r="J421" s="7">
        <v>1.62</v>
      </c>
      <c r="K421" s="7">
        <v>15.31</v>
      </c>
      <c r="L421" s="7">
        <v>3.25</v>
      </c>
      <c r="M421" s="7">
        <v>41.78</v>
      </c>
      <c r="N421" s="7">
        <v>100</v>
      </c>
    </row>
    <row r="422" spans="1:28">
      <c r="A422" s="7">
        <v>40</v>
      </c>
      <c r="B422" s="7">
        <v>1.71</v>
      </c>
      <c r="C422" s="7">
        <v>0.84</v>
      </c>
      <c r="D422" s="7">
        <v>2.86</v>
      </c>
      <c r="E422" s="7">
        <v>2.86</v>
      </c>
      <c r="F422" s="7">
        <v>5.87</v>
      </c>
      <c r="G422" s="7">
        <v>4.88</v>
      </c>
      <c r="H422" s="7">
        <v>5.7</v>
      </c>
      <c r="I422" s="7">
        <v>6.12</v>
      </c>
      <c r="J422" s="7">
        <v>1.04</v>
      </c>
      <c r="K422" s="7">
        <v>18.25</v>
      </c>
      <c r="L422" s="7">
        <v>7.13</v>
      </c>
      <c r="M422" s="7">
        <v>42.76</v>
      </c>
      <c r="N422" s="7">
        <v>100</v>
      </c>
    </row>
    <row r="423" spans="1:28">
      <c r="A423" s="7">
        <v>45</v>
      </c>
      <c r="B423" s="7">
        <v>5.89</v>
      </c>
      <c r="C423" s="7">
        <v>7.0000000000000007E-2</v>
      </c>
      <c r="D423" s="7">
        <v>1.42</v>
      </c>
      <c r="E423" s="7">
        <v>1.37</v>
      </c>
      <c r="F423" s="7">
        <v>1.17</v>
      </c>
      <c r="G423" s="7">
        <v>9.91</v>
      </c>
      <c r="H423" s="7">
        <v>5.85</v>
      </c>
      <c r="I423" s="7">
        <v>9.66</v>
      </c>
      <c r="J423" s="7">
        <v>1.19</v>
      </c>
      <c r="K423" s="7">
        <v>17.21</v>
      </c>
      <c r="L423" s="7">
        <v>1.38</v>
      </c>
      <c r="M423" s="7">
        <v>44.89</v>
      </c>
      <c r="N423" s="7">
        <v>100</v>
      </c>
    </row>
    <row r="424" spans="1:28">
      <c r="A424" s="7">
        <v>50</v>
      </c>
      <c r="B424" s="7">
        <v>1.92</v>
      </c>
      <c r="C424" s="7">
        <v>1.89</v>
      </c>
      <c r="D424" s="7">
        <v>0.12</v>
      </c>
      <c r="E424" s="7">
        <v>4.95</v>
      </c>
      <c r="F424" s="7">
        <v>6.18</v>
      </c>
      <c r="G424" s="7">
        <v>6.26</v>
      </c>
      <c r="H424" s="7">
        <v>6.35</v>
      </c>
      <c r="I424" s="7">
        <v>13.56</v>
      </c>
      <c r="J424" s="7">
        <v>2.19</v>
      </c>
      <c r="K424" s="7">
        <v>9.8000000000000007</v>
      </c>
      <c r="L424" s="7">
        <v>0.12</v>
      </c>
      <c r="M424" s="7">
        <v>46.66</v>
      </c>
      <c r="N424" s="7">
        <v>100</v>
      </c>
    </row>
    <row r="425" spans="1:28">
      <c r="A425" s="7">
        <v>55</v>
      </c>
      <c r="B425" s="7">
        <v>3.45</v>
      </c>
      <c r="C425" s="7">
        <v>0.11</v>
      </c>
      <c r="D425" s="7">
        <v>0.11</v>
      </c>
      <c r="E425" s="7">
        <v>8.25</v>
      </c>
      <c r="F425" s="7">
        <v>8.69</v>
      </c>
      <c r="G425" s="7">
        <v>4.49</v>
      </c>
      <c r="H425" s="7">
        <v>4.4400000000000004</v>
      </c>
      <c r="I425" s="7">
        <v>2</v>
      </c>
      <c r="J425" s="7">
        <v>2.11</v>
      </c>
      <c r="K425" s="7">
        <v>8.91</v>
      </c>
      <c r="L425" s="7">
        <v>0.11</v>
      </c>
      <c r="M425" s="7">
        <v>57.34</v>
      </c>
      <c r="N425" s="7">
        <v>100</v>
      </c>
    </row>
    <row r="426" spans="1:28">
      <c r="A426" s="7">
        <v>60</v>
      </c>
      <c r="B426" s="7">
        <v>0.13</v>
      </c>
      <c r="C426" s="7">
        <v>11.66</v>
      </c>
      <c r="D426" s="7">
        <v>0.13</v>
      </c>
      <c r="E426" s="7">
        <v>6.08</v>
      </c>
      <c r="F426" s="7">
        <v>13.37</v>
      </c>
      <c r="G426" s="7">
        <v>3.67</v>
      </c>
      <c r="H426" s="7">
        <v>2.59</v>
      </c>
      <c r="I426" s="7">
        <v>2.38</v>
      </c>
      <c r="J426" s="7">
        <v>0.13</v>
      </c>
      <c r="K426" s="7">
        <v>5.38</v>
      </c>
      <c r="L426" s="7">
        <v>0.13</v>
      </c>
      <c r="M426" s="7">
        <v>54.33</v>
      </c>
      <c r="N426" s="7">
        <v>100</v>
      </c>
    </row>
    <row r="427" spans="1:28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</row>
    <row r="428" spans="1:28">
      <c r="A428" s="7" t="s">
        <v>51</v>
      </c>
      <c r="B428" s="7">
        <v>1.89</v>
      </c>
      <c r="C428" s="7">
        <v>1.59</v>
      </c>
      <c r="D428" s="7">
        <v>1.1000000000000001</v>
      </c>
      <c r="E428" s="7">
        <v>3.1</v>
      </c>
      <c r="F428" s="7">
        <v>6.09</v>
      </c>
      <c r="G428" s="7">
        <v>5.73</v>
      </c>
      <c r="H428" s="7">
        <v>5.71</v>
      </c>
      <c r="I428" s="7">
        <v>4.12</v>
      </c>
      <c r="J428" s="7">
        <v>0.9</v>
      </c>
      <c r="K428" s="7">
        <v>17.920000000000002</v>
      </c>
      <c r="L428" s="7">
        <v>3.27</v>
      </c>
      <c r="M428" s="7">
        <v>48.59</v>
      </c>
      <c r="N428" s="7">
        <v>100</v>
      </c>
    </row>
    <row r="429" spans="1:28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AB429" s="2" t="str">
        <f>CONCATENATE(A429,"",B429," ",C429," ",D429," ",E429," ",F429," ",G429," ",H429," ",I429)</f>
        <v xml:space="preserve">       </v>
      </c>
    </row>
    <row r="430" spans="1:28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AB430" s="2" t="str">
        <f>CONCATENATE(A430,"",B430," ",C430," ",D430," ",E430," ",F430," ",G430," ",H430," ",I430)</f>
        <v xml:space="preserve">       </v>
      </c>
    </row>
    <row r="431" spans="1:28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AB431" s="2" t="str">
        <f>CONCATENATE(A431,"",B431," ",C431," ",D431," ",E431," ",F431," ",G431," ",H431," ",I431)</f>
        <v xml:space="preserve">       </v>
      </c>
    </row>
    <row r="432" spans="1:28">
      <c r="A432" s="7" t="s">
        <v>52</v>
      </c>
      <c r="B432" s="7" t="s">
        <v>53</v>
      </c>
      <c r="C432" s="7" t="s">
        <v>54</v>
      </c>
      <c r="D432" s="7" t="s">
        <v>67</v>
      </c>
      <c r="E432" s="7" t="s">
        <v>57</v>
      </c>
      <c r="F432" s="7" t="s">
        <v>54</v>
      </c>
      <c r="G432" s="7" t="s">
        <v>0</v>
      </c>
      <c r="H432" s="7"/>
      <c r="I432" s="7"/>
      <c r="J432" s="7"/>
      <c r="K432" s="7"/>
      <c r="L432" s="7"/>
      <c r="M432" s="7"/>
      <c r="N432" s="7"/>
    </row>
    <row r="433" spans="1:14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</row>
    <row r="434" spans="1:14">
      <c r="A434" s="7"/>
      <c r="B434" s="7" t="s">
        <v>50</v>
      </c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</row>
    <row r="435" spans="1:14">
      <c r="A435" s="7" t="s">
        <v>58</v>
      </c>
      <c r="B435" s="7">
        <v>1</v>
      </c>
      <c r="C435" s="7">
        <v>2</v>
      </c>
      <c r="D435" s="7">
        <v>3</v>
      </c>
      <c r="E435" s="7">
        <v>4</v>
      </c>
      <c r="F435" s="7">
        <v>5</v>
      </c>
      <c r="G435" s="7">
        <v>6</v>
      </c>
      <c r="H435" s="7">
        <v>7</v>
      </c>
      <c r="I435" s="7">
        <v>8</v>
      </c>
      <c r="J435" s="7">
        <v>10</v>
      </c>
      <c r="K435" s="7">
        <v>11</v>
      </c>
      <c r="L435" s="7">
        <v>12</v>
      </c>
      <c r="M435" s="7">
        <v>13</v>
      </c>
      <c r="N435" s="7" t="s">
        <v>51</v>
      </c>
    </row>
    <row r="436" spans="1:14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</row>
    <row r="437" spans="1:14">
      <c r="A437" s="7">
        <v>0</v>
      </c>
      <c r="B437" s="7">
        <v>0.45</v>
      </c>
      <c r="C437" s="7">
        <v>1.95</v>
      </c>
      <c r="D437" s="7">
        <v>7.1</v>
      </c>
      <c r="E437" s="7">
        <v>0.5</v>
      </c>
      <c r="F437" s="7">
        <v>3.74</v>
      </c>
      <c r="G437" s="7">
        <v>0.96</v>
      </c>
      <c r="H437" s="7">
        <v>1.92</v>
      </c>
      <c r="I437" s="7">
        <v>6.32</v>
      </c>
      <c r="J437" s="7">
        <v>0.02</v>
      </c>
      <c r="K437" s="7">
        <v>2.27</v>
      </c>
      <c r="L437" s="7">
        <v>1.37</v>
      </c>
      <c r="M437" s="7">
        <v>73.400000000000006</v>
      </c>
      <c r="N437" s="7">
        <v>100</v>
      </c>
    </row>
    <row r="438" spans="1:14">
      <c r="A438" s="7">
        <v>5</v>
      </c>
      <c r="B438" s="7">
        <v>1.79</v>
      </c>
      <c r="C438" s="7">
        <v>0.88</v>
      </c>
      <c r="D438" s="7">
        <v>6</v>
      </c>
      <c r="E438" s="7">
        <v>0.88</v>
      </c>
      <c r="F438" s="7">
        <v>4.3499999999999996</v>
      </c>
      <c r="G438" s="7">
        <v>2.62</v>
      </c>
      <c r="H438" s="7">
        <v>2.65</v>
      </c>
      <c r="I438" s="7">
        <v>1.85</v>
      </c>
      <c r="J438" s="7">
        <v>0.05</v>
      </c>
      <c r="K438" s="7">
        <v>5.46</v>
      </c>
      <c r="L438" s="7">
        <v>0.95</v>
      </c>
      <c r="M438" s="7">
        <v>72.53</v>
      </c>
      <c r="N438" s="7">
        <v>100</v>
      </c>
    </row>
    <row r="439" spans="1:14">
      <c r="A439" s="7">
        <v>10</v>
      </c>
      <c r="B439" s="7">
        <v>1.18</v>
      </c>
      <c r="C439" s="7">
        <v>2.2200000000000002</v>
      </c>
      <c r="D439" s="7">
        <v>6.47</v>
      </c>
      <c r="E439" s="7">
        <v>1.1299999999999999</v>
      </c>
      <c r="F439" s="7">
        <v>5.4</v>
      </c>
      <c r="G439" s="7">
        <v>5.23</v>
      </c>
      <c r="H439" s="7">
        <v>3.31</v>
      </c>
      <c r="I439" s="7">
        <v>3.33</v>
      </c>
      <c r="J439" s="7">
        <v>0.05</v>
      </c>
      <c r="K439" s="7">
        <v>2.2400000000000002</v>
      </c>
      <c r="L439" s="7">
        <v>1.1499999999999999</v>
      </c>
      <c r="M439" s="7">
        <v>68.28</v>
      </c>
      <c r="N439" s="7">
        <v>100</v>
      </c>
    </row>
    <row r="440" spans="1:14">
      <c r="A440" s="7">
        <v>15</v>
      </c>
      <c r="B440" s="7">
        <v>1.3</v>
      </c>
      <c r="C440" s="7">
        <v>0.66</v>
      </c>
      <c r="D440" s="7">
        <v>7.01</v>
      </c>
      <c r="E440" s="7">
        <v>0.65</v>
      </c>
      <c r="F440" s="7">
        <v>3.78</v>
      </c>
      <c r="G440" s="7">
        <v>1.28</v>
      </c>
      <c r="H440" s="7">
        <v>1.28</v>
      </c>
      <c r="I440" s="7">
        <v>7.44</v>
      </c>
      <c r="J440" s="7">
        <v>0.03</v>
      </c>
      <c r="K440" s="7">
        <v>3.74</v>
      </c>
      <c r="L440" s="7">
        <v>2.5</v>
      </c>
      <c r="M440" s="7">
        <v>70.33</v>
      </c>
      <c r="N440" s="7">
        <v>100</v>
      </c>
    </row>
    <row r="441" spans="1:14">
      <c r="A441" s="7">
        <v>20</v>
      </c>
      <c r="B441" s="7">
        <v>0.76</v>
      </c>
      <c r="C441" s="7">
        <v>3.05</v>
      </c>
      <c r="D441" s="7">
        <v>6.44</v>
      </c>
      <c r="E441" s="7">
        <v>1.44</v>
      </c>
      <c r="F441" s="7">
        <v>0.75</v>
      </c>
      <c r="G441" s="7">
        <v>2.2400000000000002</v>
      </c>
      <c r="H441" s="7">
        <v>0.04</v>
      </c>
      <c r="I441" s="7">
        <v>5.9</v>
      </c>
      <c r="J441" s="7">
        <v>0.77</v>
      </c>
      <c r="K441" s="7">
        <v>3.7</v>
      </c>
      <c r="L441" s="7">
        <v>0.04</v>
      </c>
      <c r="M441" s="7">
        <v>74.88</v>
      </c>
      <c r="N441" s="7">
        <v>100</v>
      </c>
    </row>
    <row r="442" spans="1:14">
      <c r="A442" s="7">
        <v>25</v>
      </c>
      <c r="B442" s="7">
        <v>0.85</v>
      </c>
      <c r="C442" s="7">
        <v>1.69</v>
      </c>
      <c r="D442" s="7">
        <v>4.0999999999999996</v>
      </c>
      <c r="E442" s="7">
        <v>0.86</v>
      </c>
      <c r="F442" s="7">
        <v>3.48</v>
      </c>
      <c r="G442" s="7">
        <v>0.04</v>
      </c>
      <c r="H442" s="7">
        <v>2.4900000000000002</v>
      </c>
      <c r="I442" s="7">
        <v>10.68</v>
      </c>
      <c r="J442" s="7">
        <v>1.69</v>
      </c>
      <c r="K442" s="7">
        <v>4.95</v>
      </c>
      <c r="L442" s="7">
        <v>1.68</v>
      </c>
      <c r="M442" s="7">
        <v>67.489999999999995</v>
      </c>
      <c r="N442" s="7">
        <v>100</v>
      </c>
    </row>
    <row r="443" spans="1:14">
      <c r="A443" s="7">
        <v>30</v>
      </c>
      <c r="B443" s="7">
        <v>0.06</v>
      </c>
      <c r="C443" s="7">
        <v>1.1599999999999999</v>
      </c>
      <c r="D443" s="7">
        <v>3.55</v>
      </c>
      <c r="E443" s="7">
        <v>0.06</v>
      </c>
      <c r="F443" s="7">
        <v>5.92</v>
      </c>
      <c r="G443" s="7">
        <v>1.19</v>
      </c>
      <c r="H443" s="7">
        <v>1.26</v>
      </c>
      <c r="I443" s="7">
        <v>5.84</v>
      </c>
      <c r="J443" s="7">
        <v>0.06</v>
      </c>
      <c r="K443" s="7">
        <v>7</v>
      </c>
      <c r="L443" s="7">
        <v>0.06</v>
      </c>
      <c r="M443" s="7">
        <v>73.84</v>
      </c>
      <c r="N443" s="7">
        <v>100</v>
      </c>
    </row>
    <row r="444" spans="1:14">
      <c r="A444" s="7">
        <v>35</v>
      </c>
      <c r="B444" s="7">
        <v>0.05</v>
      </c>
      <c r="C444" s="7">
        <v>0.05</v>
      </c>
      <c r="D444" s="7">
        <v>3.17</v>
      </c>
      <c r="E444" s="7">
        <v>2.16</v>
      </c>
      <c r="F444" s="7">
        <v>7.65</v>
      </c>
      <c r="G444" s="7">
        <v>0.05</v>
      </c>
      <c r="H444" s="7">
        <v>2.09</v>
      </c>
      <c r="I444" s="7">
        <v>5.36</v>
      </c>
      <c r="J444" s="7">
        <v>0.05</v>
      </c>
      <c r="K444" s="7">
        <v>2.17</v>
      </c>
      <c r="L444" s="7">
        <v>0.05</v>
      </c>
      <c r="M444" s="7">
        <v>77.14</v>
      </c>
      <c r="N444" s="7">
        <v>100</v>
      </c>
    </row>
    <row r="445" spans="1:14">
      <c r="A445" s="7">
        <v>40</v>
      </c>
      <c r="B445" s="7">
        <v>1.71</v>
      </c>
      <c r="C445" s="7">
        <v>1.19</v>
      </c>
      <c r="D445" s="7">
        <v>4.83</v>
      </c>
      <c r="E445" s="7">
        <v>2.63</v>
      </c>
      <c r="F445" s="7">
        <v>5.26</v>
      </c>
      <c r="G445" s="7">
        <v>1.37</v>
      </c>
      <c r="H445" s="7">
        <v>2.78</v>
      </c>
      <c r="I445" s="7">
        <v>1.41</v>
      </c>
      <c r="J445" s="7">
        <v>7.0000000000000007E-2</v>
      </c>
      <c r="K445" s="7">
        <v>1.41</v>
      </c>
      <c r="L445" s="7">
        <v>7.0000000000000007E-2</v>
      </c>
      <c r="M445" s="7">
        <v>77.260000000000005</v>
      </c>
      <c r="N445" s="7">
        <v>100</v>
      </c>
    </row>
    <row r="446" spans="1:14">
      <c r="A446" s="7">
        <v>45</v>
      </c>
      <c r="B446" s="7">
        <v>0.12</v>
      </c>
      <c r="C446" s="7">
        <v>4.6399999999999997</v>
      </c>
      <c r="D446" s="7">
        <v>6.54</v>
      </c>
      <c r="E446" s="7">
        <v>2.5099999999999998</v>
      </c>
      <c r="F446" s="7">
        <v>2.14</v>
      </c>
      <c r="G446" s="7">
        <v>2.4300000000000002</v>
      </c>
      <c r="H446" s="7">
        <v>0.12</v>
      </c>
      <c r="I446" s="7">
        <v>2.5</v>
      </c>
      <c r="J446" s="7">
        <v>2.4900000000000002</v>
      </c>
      <c r="K446" s="7">
        <v>0.12</v>
      </c>
      <c r="L446" s="7">
        <v>0.12</v>
      </c>
      <c r="M446" s="7">
        <v>76.260000000000005</v>
      </c>
      <c r="N446" s="7">
        <v>100</v>
      </c>
    </row>
    <row r="447" spans="1:14">
      <c r="A447" s="7">
        <v>50</v>
      </c>
      <c r="B447" s="7">
        <v>0.12</v>
      </c>
      <c r="C447" s="7">
        <v>0.12</v>
      </c>
      <c r="D447" s="7">
        <v>11.18</v>
      </c>
      <c r="E447" s="7">
        <v>0.12</v>
      </c>
      <c r="F447" s="7">
        <v>4.09</v>
      </c>
      <c r="G447" s="7">
        <v>2.12</v>
      </c>
      <c r="H447" s="7">
        <v>0.12</v>
      </c>
      <c r="I447" s="7">
        <v>0.12</v>
      </c>
      <c r="J447" s="7">
        <v>0.12</v>
      </c>
      <c r="K447" s="7">
        <v>2.46</v>
      </c>
      <c r="L447" s="7">
        <v>0.12</v>
      </c>
      <c r="M447" s="7">
        <v>79.319999999999993</v>
      </c>
      <c r="N447" s="7">
        <v>100</v>
      </c>
    </row>
    <row r="448" spans="1:14">
      <c r="A448" s="7">
        <v>55</v>
      </c>
      <c r="B448" s="7">
        <v>0.09</v>
      </c>
      <c r="C448" s="7">
        <v>1.67</v>
      </c>
      <c r="D448" s="7">
        <v>10.93</v>
      </c>
      <c r="E448" s="7">
        <v>0.09</v>
      </c>
      <c r="F448" s="7">
        <v>3.88</v>
      </c>
      <c r="G448" s="7">
        <v>0.09</v>
      </c>
      <c r="H448" s="7">
        <v>0.09</v>
      </c>
      <c r="I448" s="7">
        <v>1.87</v>
      </c>
      <c r="J448" s="7">
        <v>2.31</v>
      </c>
      <c r="K448" s="7">
        <v>1.87</v>
      </c>
      <c r="L448" s="7">
        <v>0.09</v>
      </c>
      <c r="M448" s="7">
        <v>77.03</v>
      </c>
      <c r="N448" s="7">
        <v>100</v>
      </c>
    </row>
    <row r="449" spans="1:28">
      <c r="A449" s="7">
        <v>60</v>
      </c>
      <c r="B449" s="7">
        <v>0.06</v>
      </c>
      <c r="C449" s="7">
        <v>3.68</v>
      </c>
      <c r="D449" s="7">
        <v>5.2</v>
      </c>
      <c r="E449" s="7">
        <v>0.06</v>
      </c>
      <c r="F449" s="7">
        <v>1.88</v>
      </c>
      <c r="G449" s="7">
        <v>0.06</v>
      </c>
      <c r="H449" s="7">
        <v>1.18</v>
      </c>
      <c r="I449" s="7">
        <v>1.18</v>
      </c>
      <c r="J449" s="7">
        <v>0.06</v>
      </c>
      <c r="K449" s="7">
        <v>1.18</v>
      </c>
      <c r="L449" s="7">
        <v>0.06</v>
      </c>
      <c r="M449" s="7">
        <v>85.43</v>
      </c>
      <c r="N449" s="7">
        <v>100</v>
      </c>
    </row>
    <row r="450" spans="1:28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</row>
    <row r="451" spans="1:28">
      <c r="A451" s="7" t="s">
        <v>51</v>
      </c>
      <c r="B451" s="7">
        <v>0.74</v>
      </c>
      <c r="C451" s="7">
        <v>1.71</v>
      </c>
      <c r="D451" s="7">
        <v>6.12</v>
      </c>
      <c r="E451" s="7">
        <v>0.94</v>
      </c>
      <c r="F451" s="7">
        <v>3.92</v>
      </c>
      <c r="G451" s="7">
        <v>1.44</v>
      </c>
      <c r="H451" s="7">
        <v>1.63</v>
      </c>
      <c r="I451" s="7">
        <v>5.01</v>
      </c>
      <c r="J451" s="7">
        <v>0.44</v>
      </c>
      <c r="K451" s="7">
        <v>3.21</v>
      </c>
      <c r="L451" s="7">
        <v>0.88</v>
      </c>
      <c r="M451" s="7">
        <v>73.959999999999994</v>
      </c>
      <c r="N451" s="7">
        <v>100</v>
      </c>
    </row>
    <row r="452" spans="1:28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AB452" s="2" t="str">
        <f>CONCATENATE(A452,"",B452," ",C452," ",D452," ",E452," ",F452," ",G452," ",H452," ",I452)</f>
        <v xml:space="preserve">       </v>
      </c>
    </row>
    <row r="453" spans="1:28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AB453" s="2" t="str">
        <f>CONCATENATE(A453,"",B453," ",C453," ",D453," ",E453," ",F453," ",G453," ",H453," ",I453)</f>
        <v xml:space="preserve">       </v>
      </c>
    </row>
    <row r="454" spans="1:28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AB454" s="2" t="str">
        <f>CONCATENATE(A454,"",B454," ",C454," ",D454," ",E454," ",F454," ",G454," ",H454," ",I454)</f>
        <v xml:space="preserve">       </v>
      </c>
    </row>
    <row r="455" spans="1:28">
      <c r="A455" s="7" t="s">
        <v>52</v>
      </c>
      <c r="B455" s="7" t="s">
        <v>53</v>
      </c>
      <c r="C455" s="7" t="s">
        <v>54</v>
      </c>
      <c r="D455" s="7" t="s">
        <v>67</v>
      </c>
      <c r="E455" s="7" t="s">
        <v>57</v>
      </c>
      <c r="F455" s="7" t="s">
        <v>54</v>
      </c>
      <c r="G455" s="7" t="s">
        <v>21</v>
      </c>
      <c r="H455" s="7"/>
      <c r="I455" s="7"/>
      <c r="J455" s="7"/>
      <c r="K455" s="7"/>
      <c r="L455" s="7"/>
      <c r="M455" s="7"/>
      <c r="N455" s="7"/>
    </row>
    <row r="456" spans="1:28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</row>
    <row r="457" spans="1:28">
      <c r="A457" s="7"/>
      <c r="B457" s="7" t="s">
        <v>50</v>
      </c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</row>
    <row r="458" spans="1:28">
      <c r="A458" s="7" t="s">
        <v>58</v>
      </c>
      <c r="B458" s="7">
        <v>1</v>
      </c>
      <c r="C458" s="7">
        <v>2</v>
      </c>
      <c r="D458" s="7">
        <v>3</v>
      </c>
      <c r="E458" s="7">
        <v>4</v>
      </c>
      <c r="F458" s="7">
        <v>5</v>
      </c>
      <c r="G458" s="7">
        <v>6</v>
      </c>
      <c r="H458" s="7">
        <v>7</v>
      </c>
      <c r="I458" s="7">
        <v>8</v>
      </c>
      <c r="J458" s="7">
        <v>10</v>
      </c>
      <c r="K458" s="7">
        <v>11</v>
      </c>
      <c r="L458" s="7">
        <v>12</v>
      </c>
      <c r="M458" s="7">
        <v>13</v>
      </c>
      <c r="N458" s="7" t="s">
        <v>51</v>
      </c>
    </row>
    <row r="459" spans="1:28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</row>
    <row r="460" spans="1:28">
      <c r="A460" s="7">
        <v>0</v>
      </c>
      <c r="B460" s="7">
        <v>0.02</v>
      </c>
      <c r="C460" s="7">
        <v>0.96</v>
      </c>
      <c r="D460" s="7">
        <v>3.28</v>
      </c>
      <c r="E460" s="7">
        <v>0.85</v>
      </c>
      <c r="F460" s="7">
        <v>6.08</v>
      </c>
      <c r="G460" s="7">
        <v>2.65</v>
      </c>
      <c r="H460" s="7">
        <v>3.4</v>
      </c>
      <c r="I460" s="7">
        <v>5.86</v>
      </c>
      <c r="J460" s="7">
        <v>0.02</v>
      </c>
      <c r="K460" s="7">
        <v>4.1900000000000004</v>
      </c>
      <c r="L460" s="7">
        <v>0.44</v>
      </c>
      <c r="M460" s="7">
        <v>72.239999999999995</v>
      </c>
      <c r="N460" s="7">
        <v>100</v>
      </c>
    </row>
    <row r="461" spans="1:28">
      <c r="A461" s="7">
        <v>5</v>
      </c>
      <c r="B461" s="7">
        <v>2.0699999999999998</v>
      </c>
      <c r="C461" s="7">
        <v>0.69</v>
      </c>
      <c r="D461" s="7">
        <v>6.66</v>
      </c>
      <c r="E461" s="7">
        <v>2.08</v>
      </c>
      <c r="F461" s="7">
        <v>6.2</v>
      </c>
      <c r="G461" s="7">
        <v>1.39</v>
      </c>
      <c r="H461" s="7">
        <v>3.55</v>
      </c>
      <c r="I461" s="7">
        <v>7.54</v>
      </c>
      <c r="J461" s="7">
        <v>0.71</v>
      </c>
      <c r="K461" s="7">
        <v>3.04</v>
      </c>
      <c r="L461" s="7">
        <v>0.79</v>
      </c>
      <c r="M461" s="7">
        <v>65.28</v>
      </c>
      <c r="N461" s="7">
        <v>100</v>
      </c>
    </row>
    <row r="462" spans="1:28">
      <c r="A462" s="7">
        <v>10</v>
      </c>
      <c r="B462" s="7">
        <v>1.79</v>
      </c>
      <c r="C462" s="7">
        <v>6.77</v>
      </c>
      <c r="D462" s="7">
        <v>6.55</v>
      </c>
      <c r="E462" s="7">
        <v>1.75</v>
      </c>
      <c r="F462" s="7">
        <v>2.38</v>
      </c>
      <c r="G462" s="7">
        <v>2.36</v>
      </c>
      <c r="H462" s="7">
        <v>6.82</v>
      </c>
      <c r="I462" s="7">
        <v>7.88</v>
      </c>
      <c r="J462" s="7">
        <v>0.04</v>
      </c>
      <c r="K462" s="7">
        <v>2.66</v>
      </c>
      <c r="L462" s="7">
        <v>0.04</v>
      </c>
      <c r="M462" s="7">
        <v>60.95</v>
      </c>
      <c r="N462" s="7">
        <v>100</v>
      </c>
    </row>
    <row r="463" spans="1:28">
      <c r="A463" s="7">
        <v>15</v>
      </c>
      <c r="B463" s="7">
        <v>0.46</v>
      </c>
      <c r="C463" s="7">
        <v>1.41</v>
      </c>
      <c r="D463" s="7">
        <v>4.91</v>
      </c>
      <c r="E463" s="7">
        <v>0.44</v>
      </c>
      <c r="F463" s="7">
        <v>0.45</v>
      </c>
      <c r="G463" s="7">
        <v>2.98</v>
      </c>
      <c r="H463" s="7">
        <v>6.73</v>
      </c>
      <c r="I463" s="7">
        <v>10.94</v>
      </c>
      <c r="J463" s="7">
        <v>0.02</v>
      </c>
      <c r="K463" s="7">
        <v>5.68</v>
      </c>
      <c r="L463" s="7">
        <v>3.66</v>
      </c>
      <c r="M463" s="7">
        <v>62.32</v>
      </c>
      <c r="N463" s="7">
        <v>100</v>
      </c>
    </row>
    <row r="464" spans="1:28">
      <c r="A464" s="7">
        <v>20</v>
      </c>
      <c r="B464" s="7">
        <v>0.54</v>
      </c>
      <c r="C464" s="7">
        <v>2.62</v>
      </c>
      <c r="D464" s="7">
        <v>3.69</v>
      </c>
      <c r="E464" s="7">
        <v>0.49</v>
      </c>
      <c r="F464" s="7">
        <v>2.06</v>
      </c>
      <c r="G464" s="7">
        <v>6.22</v>
      </c>
      <c r="H464" s="7">
        <v>5.71</v>
      </c>
      <c r="I464" s="7">
        <v>15.16</v>
      </c>
      <c r="J464" s="7">
        <v>0.02</v>
      </c>
      <c r="K464" s="7">
        <v>5.36</v>
      </c>
      <c r="L464" s="7">
        <v>1.8</v>
      </c>
      <c r="M464" s="7">
        <v>56.33</v>
      </c>
      <c r="N464" s="7">
        <v>100</v>
      </c>
    </row>
    <row r="465" spans="1:28">
      <c r="A465" s="7">
        <v>25</v>
      </c>
      <c r="B465" s="7">
        <v>0.03</v>
      </c>
      <c r="C465" s="7">
        <v>8.1</v>
      </c>
      <c r="D465" s="7">
        <v>2.98</v>
      </c>
      <c r="E465" s="7">
        <v>2.34</v>
      </c>
      <c r="F465" s="7">
        <v>1.51</v>
      </c>
      <c r="G465" s="7">
        <v>0.03</v>
      </c>
      <c r="H465" s="7">
        <v>7.17</v>
      </c>
      <c r="I465" s="7">
        <v>13.36</v>
      </c>
      <c r="J465" s="7">
        <v>0.03</v>
      </c>
      <c r="K465" s="7">
        <v>12.03</v>
      </c>
      <c r="L465" s="7">
        <v>2.7</v>
      </c>
      <c r="M465" s="7">
        <v>49.73</v>
      </c>
      <c r="N465" s="7">
        <v>100</v>
      </c>
    </row>
    <row r="466" spans="1:28">
      <c r="A466" s="7">
        <v>30</v>
      </c>
      <c r="B466" s="7">
        <v>1.95</v>
      </c>
      <c r="C466" s="7">
        <v>1.02</v>
      </c>
      <c r="D466" s="7">
        <v>8.56</v>
      </c>
      <c r="E466" s="7">
        <v>0.05</v>
      </c>
      <c r="F466" s="7">
        <v>4.04</v>
      </c>
      <c r="G466" s="7">
        <v>3.11</v>
      </c>
      <c r="H466" s="7">
        <v>4.07</v>
      </c>
      <c r="I466" s="7">
        <v>12.77</v>
      </c>
      <c r="J466" s="7">
        <v>1.06</v>
      </c>
      <c r="K466" s="7">
        <v>10.81</v>
      </c>
      <c r="L466" s="7">
        <v>0.05</v>
      </c>
      <c r="M466" s="7">
        <v>52.53</v>
      </c>
      <c r="N466" s="7">
        <v>100</v>
      </c>
    </row>
    <row r="467" spans="1:28">
      <c r="A467" s="7">
        <v>35</v>
      </c>
      <c r="B467" s="7">
        <v>2.93</v>
      </c>
      <c r="C467" s="7">
        <v>0.82</v>
      </c>
      <c r="D467" s="7">
        <v>4.5199999999999996</v>
      </c>
      <c r="E467" s="7">
        <v>0.05</v>
      </c>
      <c r="F467" s="7">
        <v>6.65</v>
      </c>
      <c r="G467" s="7">
        <v>1.0900000000000001</v>
      </c>
      <c r="H467" s="7">
        <v>2.84</v>
      </c>
      <c r="I467" s="7">
        <v>9.9600000000000009</v>
      </c>
      <c r="J467" s="7">
        <v>1.99</v>
      </c>
      <c r="K467" s="7">
        <v>5</v>
      </c>
      <c r="L467" s="7">
        <v>3.02</v>
      </c>
      <c r="M467" s="7">
        <v>61.12</v>
      </c>
      <c r="N467" s="7">
        <v>100</v>
      </c>
    </row>
    <row r="468" spans="1:28">
      <c r="A468" s="7">
        <v>40</v>
      </c>
      <c r="B468" s="7">
        <v>0.09</v>
      </c>
      <c r="C468" s="7">
        <v>1.99</v>
      </c>
      <c r="D468" s="7">
        <v>0.09</v>
      </c>
      <c r="E468" s="7">
        <v>1.85</v>
      </c>
      <c r="F468" s="7">
        <v>3.33</v>
      </c>
      <c r="G468" s="7">
        <v>0.09</v>
      </c>
      <c r="H468" s="7">
        <v>6.99</v>
      </c>
      <c r="I468" s="7">
        <v>7.19</v>
      </c>
      <c r="J468" s="7">
        <v>0.09</v>
      </c>
      <c r="K468" s="7">
        <v>5.41</v>
      </c>
      <c r="L468" s="7">
        <v>1.86</v>
      </c>
      <c r="M468" s="7">
        <v>71.03</v>
      </c>
      <c r="N468" s="7">
        <v>100</v>
      </c>
    </row>
    <row r="469" spans="1:28">
      <c r="A469" s="7">
        <v>45</v>
      </c>
      <c r="B469" s="7">
        <v>1.93</v>
      </c>
      <c r="C469" s="7">
        <v>3.13</v>
      </c>
      <c r="D469" s="7">
        <v>1.82</v>
      </c>
      <c r="E469" s="7">
        <v>2.93</v>
      </c>
      <c r="F469" s="7">
        <v>3.27</v>
      </c>
      <c r="G469" s="7">
        <v>1.71</v>
      </c>
      <c r="H469" s="7">
        <v>0.08</v>
      </c>
      <c r="I469" s="7">
        <v>5.16</v>
      </c>
      <c r="J469" s="7">
        <v>1.73</v>
      </c>
      <c r="K469" s="7">
        <v>3.47</v>
      </c>
      <c r="L469" s="7">
        <v>1.78</v>
      </c>
      <c r="M469" s="7">
        <v>72.989999999999995</v>
      </c>
      <c r="N469" s="7">
        <v>100</v>
      </c>
    </row>
    <row r="470" spans="1:28">
      <c r="A470" s="7">
        <v>50</v>
      </c>
      <c r="B470" s="7">
        <v>1.93</v>
      </c>
      <c r="C470" s="7">
        <v>3.53</v>
      </c>
      <c r="D470" s="7">
        <v>12.57</v>
      </c>
      <c r="E470" s="7">
        <v>4.21</v>
      </c>
      <c r="F470" s="7">
        <v>4.99</v>
      </c>
      <c r="G470" s="7">
        <v>0.12</v>
      </c>
      <c r="H470" s="7">
        <v>2.21</v>
      </c>
      <c r="I470" s="7">
        <v>4.99</v>
      </c>
      <c r="J470" s="7">
        <v>0.12</v>
      </c>
      <c r="K470" s="7">
        <v>2.5499999999999998</v>
      </c>
      <c r="L470" s="7">
        <v>2.5499999999999998</v>
      </c>
      <c r="M470" s="7">
        <v>60.21</v>
      </c>
      <c r="N470" s="7">
        <v>100</v>
      </c>
    </row>
    <row r="471" spans="1:28">
      <c r="A471" s="7">
        <v>55</v>
      </c>
      <c r="B471" s="7">
        <v>4.55</v>
      </c>
      <c r="C471" s="7">
        <v>4.22</v>
      </c>
      <c r="D471" s="7">
        <v>19.739999999999998</v>
      </c>
      <c r="E471" s="7">
        <v>0.15</v>
      </c>
      <c r="F471" s="7">
        <v>0.15</v>
      </c>
      <c r="G471" s="7">
        <v>3.45</v>
      </c>
      <c r="H471" s="7">
        <v>0.15</v>
      </c>
      <c r="I471" s="7">
        <v>3.05</v>
      </c>
      <c r="J471" s="7">
        <v>6.74</v>
      </c>
      <c r="K471" s="7">
        <v>0.15</v>
      </c>
      <c r="L471" s="7">
        <v>0.15</v>
      </c>
      <c r="M471" s="7">
        <v>57.53</v>
      </c>
      <c r="N471" s="7">
        <v>100</v>
      </c>
    </row>
    <row r="472" spans="1:28">
      <c r="A472" s="7">
        <v>60</v>
      </c>
      <c r="B472" s="7">
        <v>0.08</v>
      </c>
      <c r="C472" s="7">
        <v>2.38</v>
      </c>
      <c r="D472" s="7">
        <v>9.51</v>
      </c>
      <c r="E472" s="7">
        <v>0.08</v>
      </c>
      <c r="F472" s="7">
        <v>2.78</v>
      </c>
      <c r="G472" s="7">
        <v>1.58</v>
      </c>
      <c r="H472" s="7">
        <v>0.08</v>
      </c>
      <c r="I472" s="7">
        <v>1.65</v>
      </c>
      <c r="J472" s="7">
        <v>0.08</v>
      </c>
      <c r="K472" s="7">
        <v>1.65</v>
      </c>
      <c r="L472" s="7">
        <v>0.08</v>
      </c>
      <c r="M472" s="7">
        <v>80.06</v>
      </c>
      <c r="N472" s="7">
        <v>100</v>
      </c>
    </row>
    <row r="473" spans="1:28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</row>
    <row r="474" spans="1:28">
      <c r="A474" s="7" t="s">
        <v>51</v>
      </c>
      <c r="B474" s="7">
        <v>1.01</v>
      </c>
      <c r="C474" s="7">
        <v>2.67</v>
      </c>
      <c r="D474" s="7">
        <v>5.21</v>
      </c>
      <c r="E474" s="7">
        <v>1.1000000000000001</v>
      </c>
      <c r="F474" s="7">
        <v>3.32</v>
      </c>
      <c r="G474" s="7">
        <v>2.5499999999999998</v>
      </c>
      <c r="H474" s="7">
        <v>4.66</v>
      </c>
      <c r="I474" s="7">
        <v>9.48</v>
      </c>
      <c r="J474" s="7">
        <v>0.5</v>
      </c>
      <c r="K474" s="7">
        <v>5.4</v>
      </c>
      <c r="L474" s="7">
        <v>1.64</v>
      </c>
      <c r="M474" s="7">
        <v>62.48</v>
      </c>
      <c r="N474" s="7">
        <v>100</v>
      </c>
    </row>
    <row r="475" spans="1:28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AB475" s="2" t="str">
        <f>CONCATENATE(A475,"",B475," ",C475," ",D475," ",E475," ",F475," ",G475," ",H475," ",I475)</f>
        <v xml:space="preserve">       </v>
      </c>
    </row>
    <row r="476" spans="1:28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AB476" s="2" t="str">
        <f>CONCATENATE(A476,"",B476," ",C476," ",D476," ",E476," ",F476," ",G476," ",H476," ",I476)</f>
        <v xml:space="preserve">       </v>
      </c>
    </row>
    <row r="477" spans="1:28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AB477" s="2" t="str">
        <f>CONCATENATE(A477,"",B477," ",C477," ",D477," ",E477," ",F477," ",G477," ",H477," ",I477)</f>
        <v xml:space="preserve">       </v>
      </c>
    </row>
    <row r="478" spans="1:28">
      <c r="A478" s="7" t="s">
        <v>52</v>
      </c>
      <c r="B478" s="7" t="s">
        <v>53</v>
      </c>
      <c r="C478" s="7" t="s">
        <v>54</v>
      </c>
      <c r="D478" s="7" t="s">
        <v>68</v>
      </c>
      <c r="E478" s="7" t="s">
        <v>57</v>
      </c>
      <c r="F478" s="7" t="s">
        <v>54</v>
      </c>
      <c r="G478" s="7" t="s">
        <v>0</v>
      </c>
      <c r="H478" s="7"/>
      <c r="I478" s="7"/>
      <c r="J478" s="7"/>
      <c r="K478" s="7"/>
      <c r="L478" s="7"/>
      <c r="M478" s="7"/>
      <c r="N478" s="7"/>
    </row>
    <row r="479" spans="1:28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</row>
    <row r="480" spans="1:28">
      <c r="A480" s="7"/>
      <c r="B480" s="7" t="s">
        <v>50</v>
      </c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</row>
    <row r="481" spans="1:14">
      <c r="A481" s="7" t="s">
        <v>58</v>
      </c>
      <c r="B481" s="7">
        <v>1</v>
      </c>
      <c r="C481" s="7">
        <v>2</v>
      </c>
      <c r="D481" s="7">
        <v>3</v>
      </c>
      <c r="E481" s="7">
        <v>4</v>
      </c>
      <c r="F481" s="7">
        <v>5</v>
      </c>
      <c r="G481" s="7">
        <v>6</v>
      </c>
      <c r="H481" s="7">
        <v>7</v>
      </c>
      <c r="I481" s="7">
        <v>8</v>
      </c>
      <c r="J481" s="7">
        <v>9</v>
      </c>
      <c r="K481" s="7">
        <v>11</v>
      </c>
      <c r="L481" s="7">
        <v>12</v>
      </c>
      <c r="M481" s="7">
        <v>13</v>
      </c>
      <c r="N481" s="7" t="s">
        <v>51</v>
      </c>
    </row>
    <row r="482" spans="1:14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</row>
    <row r="483" spans="1:14">
      <c r="A483" s="7">
        <v>0</v>
      </c>
      <c r="B483" s="7">
        <v>0.36</v>
      </c>
      <c r="C483" s="7">
        <v>0.37</v>
      </c>
      <c r="D483" s="7">
        <v>11.51</v>
      </c>
      <c r="E483" s="7">
        <v>4.0199999999999996</v>
      </c>
      <c r="F483" s="7">
        <v>2.3199999999999998</v>
      </c>
      <c r="G483" s="7">
        <v>1.32</v>
      </c>
      <c r="H483" s="7">
        <v>0.36</v>
      </c>
      <c r="I483" s="7">
        <v>5.57</v>
      </c>
      <c r="J483" s="7">
        <v>0.7</v>
      </c>
      <c r="K483" s="7">
        <v>1</v>
      </c>
      <c r="L483" s="7">
        <v>0.02</v>
      </c>
      <c r="M483" s="7">
        <v>72.45</v>
      </c>
      <c r="N483" s="7">
        <v>100</v>
      </c>
    </row>
    <row r="484" spans="1:14">
      <c r="A484" s="7">
        <v>5</v>
      </c>
      <c r="B484" s="7">
        <v>0.54</v>
      </c>
      <c r="C484" s="7">
        <v>1.03</v>
      </c>
      <c r="D484" s="7">
        <v>9.08</v>
      </c>
      <c r="E484" s="7">
        <v>4.67</v>
      </c>
      <c r="F484" s="7">
        <v>3.66</v>
      </c>
      <c r="G484" s="7">
        <v>0.03</v>
      </c>
      <c r="H484" s="7">
        <v>1.06</v>
      </c>
      <c r="I484" s="7">
        <v>4.93</v>
      </c>
      <c r="J484" s="7">
        <v>0.03</v>
      </c>
      <c r="K484" s="7">
        <v>1.1200000000000001</v>
      </c>
      <c r="L484" s="7">
        <v>0.03</v>
      </c>
      <c r="M484" s="7">
        <v>73.83</v>
      </c>
      <c r="N484" s="7">
        <v>100</v>
      </c>
    </row>
    <row r="485" spans="1:14">
      <c r="A485" s="7">
        <v>10</v>
      </c>
      <c r="B485" s="7">
        <v>0.66</v>
      </c>
      <c r="C485" s="7">
        <v>0.66</v>
      </c>
      <c r="D485" s="7">
        <v>12.75</v>
      </c>
      <c r="E485" s="7">
        <v>2.5499999999999998</v>
      </c>
      <c r="F485" s="7">
        <v>1.3</v>
      </c>
      <c r="G485" s="7">
        <v>2.5099999999999998</v>
      </c>
      <c r="H485" s="7">
        <v>1.31</v>
      </c>
      <c r="I485" s="7">
        <v>3.22</v>
      </c>
      <c r="J485" s="7">
        <v>0.03</v>
      </c>
      <c r="K485" s="7">
        <v>0.67</v>
      </c>
      <c r="L485" s="7">
        <v>0.03</v>
      </c>
      <c r="M485" s="7">
        <v>74.290000000000006</v>
      </c>
      <c r="N485" s="7">
        <v>100</v>
      </c>
    </row>
    <row r="486" spans="1:14">
      <c r="A486" s="7">
        <v>15</v>
      </c>
      <c r="B486" s="7">
        <v>1.47</v>
      </c>
      <c r="C486" s="7">
        <v>0.02</v>
      </c>
      <c r="D486" s="7">
        <v>7.72</v>
      </c>
      <c r="E486" s="7">
        <v>2.2999999999999998</v>
      </c>
      <c r="F486" s="7">
        <v>0.02</v>
      </c>
      <c r="G486" s="7">
        <v>0.02</v>
      </c>
      <c r="H486" s="7">
        <v>0.49</v>
      </c>
      <c r="I486" s="7">
        <v>3.79</v>
      </c>
      <c r="J486" s="7">
        <v>0.5</v>
      </c>
      <c r="K486" s="7">
        <v>0.96</v>
      </c>
      <c r="L486" s="7">
        <v>0.49</v>
      </c>
      <c r="M486" s="7">
        <v>82.2</v>
      </c>
      <c r="N486" s="7">
        <v>100</v>
      </c>
    </row>
    <row r="487" spans="1:14">
      <c r="A487" s="7">
        <v>20</v>
      </c>
      <c r="B487" s="7">
        <v>0.59</v>
      </c>
      <c r="C487" s="7">
        <v>1.1499999999999999</v>
      </c>
      <c r="D487" s="7">
        <v>5.42</v>
      </c>
      <c r="E487" s="7">
        <v>4.37</v>
      </c>
      <c r="F487" s="7">
        <v>3.26</v>
      </c>
      <c r="G487" s="7">
        <v>0.56999999999999995</v>
      </c>
      <c r="H487" s="7">
        <v>0.59</v>
      </c>
      <c r="I487" s="7">
        <v>6.56</v>
      </c>
      <c r="J487" s="7">
        <v>0.03</v>
      </c>
      <c r="K487" s="7">
        <v>1.1200000000000001</v>
      </c>
      <c r="L487" s="7">
        <v>0.03</v>
      </c>
      <c r="M487" s="7">
        <v>76.34</v>
      </c>
      <c r="N487" s="7">
        <v>100</v>
      </c>
    </row>
    <row r="488" spans="1:14">
      <c r="A488" s="7">
        <v>25</v>
      </c>
      <c r="B488" s="7">
        <v>0.7</v>
      </c>
      <c r="C488" s="7">
        <v>0.71</v>
      </c>
      <c r="D488" s="7">
        <v>7.22</v>
      </c>
      <c r="E488" s="7">
        <v>2.23</v>
      </c>
      <c r="F488" s="7">
        <v>4.5599999999999996</v>
      </c>
      <c r="G488" s="7">
        <v>0.04</v>
      </c>
      <c r="H488" s="7">
        <v>0.04</v>
      </c>
      <c r="I488" s="7">
        <v>5.03</v>
      </c>
      <c r="J488" s="7">
        <v>0.84</v>
      </c>
      <c r="K488" s="7">
        <v>0.75</v>
      </c>
      <c r="L488" s="7">
        <v>0.04</v>
      </c>
      <c r="M488" s="7">
        <v>77.849999999999994</v>
      </c>
      <c r="N488" s="7">
        <v>100</v>
      </c>
    </row>
    <row r="489" spans="1:14">
      <c r="A489" s="7">
        <v>30</v>
      </c>
      <c r="B489" s="7">
        <v>1.43</v>
      </c>
      <c r="C489" s="7">
        <v>1.3</v>
      </c>
      <c r="D489" s="7">
        <v>8.8699999999999992</v>
      </c>
      <c r="E489" s="7">
        <v>2.68</v>
      </c>
      <c r="F489" s="7">
        <v>1.38</v>
      </c>
      <c r="G489" s="7">
        <v>1.45</v>
      </c>
      <c r="H489" s="7">
        <v>7.0000000000000007E-2</v>
      </c>
      <c r="I489" s="7">
        <v>3.97</v>
      </c>
      <c r="J489" s="7">
        <v>1.38</v>
      </c>
      <c r="K489" s="7">
        <v>7.0000000000000007E-2</v>
      </c>
      <c r="L489" s="7">
        <v>7.0000000000000007E-2</v>
      </c>
      <c r="M489" s="7">
        <v>77.349999999999994</v>
      </c>
      <c r="N489" s="7">
        <v>100</v>
      </c>
    </row>
    <row r="490" spans="1:14">
      <c r="A490" s="7">
        <v>35</v>
      </c>
      <c r="B490" s="7">
        <v>0.08</v>
      </c>
      <c r="C490" s="7">
        <v>0.08</v>
      </c>
      <c r="D490" s="7">
        <v>3.27</v>
      </c>
      <c r="E490" s="7">
        <v>3.26</v>
      </c>
      <c r="F490" s="7">
        <v>1.66</v>
      </c>
      <c r="G490" s="7">
        <v>1.85</v>
      </c>
      <c r="H490" s="7">
        <v>0.08</v>
      </c>
      <c r="I490" s="7">
        <v>1.75</v>
      </c>
      <c r="J490" s="7">
        <v>0.08</v>
      </c>
      <c r="K490" s="7">
        <v>0.08</v>
      </c>
      <c r="L490" s="7">
        <v>0.08</v>
      </c>
      <c r="M490" s="7">
        <v>87.71</v>
      </c>
      <c r="N490" s="7">
        <v>100</v>
      </c>
    </row>
    <row r="491" spans="1:14">
      <c r="A491" s="7">
        <v>40</v>
      </c>
      <c r="B491" s="7">
        <v>0.09</v>
      </c>
      <c r="C491" s="7">
        <v>0.09</v>
      </c>
      <c r="D491" s="7">
        <v>3.86</v>
      </c>
      <c r="E491" s="7">
        <v>5.61</v>
      </c>
      <c r="F491" s="7">
        <v>1.89</v>
      </c>
      <c r="G491" s="7">
        <v>1.93</v>
      </c>
      <c r="H491" s="7">
        <v>0.09</v>
      </c>
      <c r="I491" s="7">
        <v>5.78</v>
      </c>
      <c r="J491" s="7">
        <v>0.09</v>
      </c>
      <c r="K491" s="7">
        <v>0.09</v>
      </c>
      <c r="L491" s="7">
        <v>0.09</v>
      </c>
      <c r="M491" s="7">
        <v>80.36</v>
      </c>
      <c r="N491" s="7">
        <v>100</v>
      </c>
    </row>
    <row r="492" spans="1:14">
      <c r="A492" s="7">
        <v>45</v>
      </c>
      <c r="B492" s="7">
        <v>0.31</v>
      </c>
      <c r="C492" s="7">
        <v>0.31</v>
      </c>
      <c r="D492" s="7">
        <v>7.07</v>
      </c>
      <c r="E492" s="7">
        <v>0.31</v>
      </c>
      <c r="F492" s="7">
        <v>0.31</v>
      </c>
      <c r="G492" s="7">
        <v>6.26</v>
      </c>
      <c r="H492" s="7">
        <v>0.31</v>
      </c>
      <c r="I492" s="7">
        <v>0.31</v>
      </c>
      <c r="J492" s="7">
        <v>6.53</v>
      </c>
      <c r="K492" s="7">
        <v>0.31</v>
      </c>
      <c r="L492" s="7">
        <v>0.31</v>
      </c>
      <c r="M492" s="7">
        <v>77.680000000000007</v>
      </c>
      <c r="N492" s="7">
        <v>100</v>
      </c>
    </row>
    <row r="493" spans="1:14">
      <c r="A493" s="7">
        <v>50</v>
      </c>
      <c r="B493" s="7">
        <v>0.22</v>
      </c>
      <c r="C493" s="7">
        <v>0.22</v>
      </c>
      <c r="D493" s="7">
        <v>7.12</v>
      </c>
      <c r="E493" s="7">
        <v>0.22</v>
      </c>
      <c r="F493" s="7">
        <v>0.22</v>
      </c>
      <c r="G493" s="7">
        <v>0.22</v>
      </c>
      <c r="H493" s="7">
        <v>0.22</v>
      </c>
      <c r="I493" s="7">
        <v>4.54</v>
      </c>
      <c r="J493" s="7">
        <v>0.22</v>
      </c>
      <c r="K493" s="7">
        <v>4.54</v>
      </c>
      <c r="L493" s="7">
        <v>0.22</v>
      </c>
      <c r="M493" s="7">
        <v>82.06</v>
      </c>
      <c r="N493" s="7">
        <v>100</v>
      </c>
    </row>
    <row r="494" spans="1:14">
      <c r="A494" s="7">
        <v>55</v>
      </c>
      <c r="B494" s="7">
        <v>0.22</v>
      </c>
      <c r="C494" s="7">
        <v>0.22</v>
      </c>
      <c r="D494" s="7">
        <v>11.01</v>
      </c>
      <c r="E494" s="7">
        <v>0.22</v>
      </c>
      <c r="F494" s="7">
        <v>0.22</v>
      </c>
      <c r="G494" s="7">
        <v>0.22</v>
      </c>
      <c r="H494" s="7">
        <v>0.22</v>
      </c>
      <c r="I494" s="7">
        <v>0.22</v>
      </c>
      <c r="J494" s="7">
        <v>0.22</v>
      </c>
      <c r="K494" s="7">
        <v>0.22</v>
      </c>
      <c r="L494" s="7">
        <v>0.22</v>
      </c>
      <c r="M494" s="7">
        <v>86.74</v>
      </c>
      <c r="N494" s="7">
        <v>100</v>
      </c>
    </row>
    <row r="495" spans="1:14">
      <c r="A495" s="7">
        <v>60</v>
      </c>
      <c r="B495" s="7">
        <v>0.14000000000000001</v>
      </c>
      <c r="C495" s="7">
        <v>0.14000000000000001</v>
      </c>
      <c r="D495" s="7">
        <v>0.14000000000000001</v>
      </c>
      <c r="E495" s="7">
        <v>2.74</v>
      </c>
      <c r="F495" s="7">
        <v>6.84</v>
      </c>
      <c r="G495" s="7">
        <v>0.14000000000000001</v>
      </c>
      <c r="H495" s="7">
        <v>0.14000000000000001</v>
      </c>
      <c r="I495" s="7">
        <v>0.14000000000000001</v>
      </c>
      <c r="J495" s="7">
        <v>0.14000000000000001</v>
      </c>
      <c r="K495" s="7">
        <v>0.14000000000000001</v>
      </c>
      <c r="L495" s="7">
        <v>0.14000000000000001</v>
      </c>
      <c r="M495" s="7">
        <v>89.15</v>
      </c>
      <c r="N495" s="7">
        <v>100</v>
      </c>
    </row>
    <row r="496" spans="1:14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</row>
    <row r="497" spans="1:14">
      <c r="A497" s="7" t="s">
        <v>51</v>
      </c>
      <c r="B497" s="7">
        <v>0.66</v>
      </c>
      <c r="C497" s="7">
        <v>0.57999999999999996</v>
      </c>
      <c r="D497" s="7">
        <v>8.4700000000000006</v>
      </c>
      <c r="E497" s="7">
        <v>3.34</v>
      </c>
      <c r="F497" s="7">
        <v>2.31</v>
      </c>
      <c r="G497" s="7">
        <v>0.92</v>
      </c>
      <c r="H497" s="7">
        <v>0.52</v>
      </c>
      <c r="I497" s="7">
        <v>4.54</v>
      </c>
      <c r="J497" s="7">
        <v>0.47</v>
      </c>
      <c r="K497" s="7">
        <v>0.86</v>
      </c>
      <c r="L497" s="7">
        <v>0.11</v>
      </c>
      <c r="M497" s="7">
        <v>77.22</v>
      </c>
      <c r="N497" s="7">
        <v>100</v>
      </c>
    </row>
    <row r="498" spans="1:14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</row>
    <row r="499" spans="1:14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</row>
    <row r="500" spans="1:14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</row>
    <row r="501" spans="1:14">
      <c r="A501" s="7" t="s">
        <v>52</v>
      </c>
      <c r="B501" s="7" t="s">
        <v>53</v>
      </c>
      <c r="C501" s="7" t="s">
        <v>54</v>
      </c>
      <c r="D501" s="7" t="s">
        <v>68</v>
      </c>
      <c r="E501" s="7" t="s">
        <v>57</v>
      </c>
      <c r="F501" s="7" t="s">
        <v>54</v>
      </c>
      <c r="G501" s="7" t="s">
        <v>21</v>
      </c>
      <c r="H501" s="7"/>
      <c r="I501" s="7"/>
      <c r="J501" s="7"/>
      <c r="K501" s="7"/>
      <c r="L501" s="7"/>
      <c r="M501" s="7"/>
      <c r="N501" s="7"/>
    </row>
    <row r="502" spans="1:14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</row>
    <row r="503" spans="1:14">
      <c r="A503" s="7"/>
      <c r="B503" s="7" t="s">
        <v>50</v>
      </c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</row>
    <row r="504" spans="1:14">
      <c r="A504" s="7" t="s">
        <v>58</v>
      </c>
      <c r="B504" s="7">
        <v>1</v>
      </c>
      <c r="C504" s="7">
        <v>2</v>
      </c>
      <c r="D504" s="7">
        <v>3</v>
      </c>
      <c r="E504" s="7">
        <v>4</v>
      </c>
      <c r="F504" s="7">
        <v>5</v>
      </c>
      <c r="G504" s="7">
        <v>6</v>
      </c>
      <c r="H504" s="7">
        <v>7</v>
      </c>
      <c r="I504" s="7">
        <v>8</v>
      </c>
      <c r="J504" s="7">
        <v>9</v>
      </c>
      <c r="K504" s="7">
        <v>11</v>
      </c>
      <c r="L504" s="7">
        <v>12</v>
      </c>
      <c r="M504" s="7">
        <v>13</v>
      </c>
      <c r="N504" s="7" t="s">
        <v>51</v>
      </c>
    </row>
    <row r="505" spans="1:14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</row>
    <row r="506" spans="1:14">
      <c r="A506" s="7">
        <v>0</v>
      </c>
      <c r="B506" s="7">
        <v>0.41</v>
      </c>
      <c r="C506" s="7">
        <v>1.83</v>
      </c>
      <c r="D506" s="7">
        <v>8.7799999999999994</v>
      </c>
      <c r="E506" s="7">
        <v>5.56</v>
      </c>
      <c r="F506" s="7">
        <v>2.62</v>
      </c>
      <c r="G506" s="7">
        <v>2.85</v>
      </c>
      <c r="H506" s="7">
        <v>0.77</v>
      </c>
      <c r="I506" s="7">
        <v>3.91</v>
      </c>
      <c r="J506" s="7">
        <v>0.4</v>
      </c>
      <c r="K506" s="7">
        <v>1.08</v>
      </c>
      <c r="L506" s="7">
        <v>0.02</v>
      </c>
      <c r="M506" s="7">
        <v>71.78</v>
      </c>
      <c r="N506" s="7">
        <v>100</v>
      </c>
    </row>
    <row r="507" spans="1:14">
      <c r="A507" s="7">
        <v>5</v>
      </c>
      <c r="B507" s="7">
        <v>0.03</v>
      </c>
      <c r="C507" s="7">
        <v>1.62</v>
      </c>
      <c r="D507" s="7">
        <v>12.69</v>
      </c>
      <c r="E507" s="7">
        <v>8.14</v>
      </c>
      <c r="F507" s="7">
        <v>2.2400000000000002</v>
      </c>
      <c r="G507" s="7">
        <v>11.92</v>
      </c>
      <c r="H507" s="7">
        <v>0.03</v>
      </c>
      <c r="I507" s="7">
        <v>3.01</v>
      </c>
      <c r="J507" s="7">
        <v>0.03</v>
      </c>
      <c r="K507" s="7">
        <v>0.63</v>
      </c>
      <c r="L507" s="7">
        <v>0.03</v>
      </c>
      <c r="M507" s="7">
        <v>59.63</v>
      </c>
      <c r="N507" s="7">
        <v>100</v>
      </c>
    </row>
    <row r="508" spans="1:14">
      <c r="A508" s="7">
        <v>10</v>
      </c>
      <c r="B508" s="7">
        <v>0.43</v>
      </c>
      <c r="C508" s="7">
        <v>0.43</v>
      </c>
      <c r="D508" s="7">
        <v>9.68</v>
      </c>
      <c r="E508" s="7">
        <v>8.0399999999999991</v>
      </c>
      <c r="F508" s="7">
        <v>0.81</v>
      </c>
      <c r="G508" s="7">
        <v>14.96</v>
      </c>
      <c r="H508" s="7">
        <v>1.74</v>
      </c>
      <c r="I508" s="7">
        <v>2.67</v>
      </c>
      <c r="J508" s="7">
        <v>0.41</v>
      </c>
      <c r="K508" s="7">
        <v>0.02</v>
      </c>
      <c r="L508" s="7">
        <v>0.02</v>
      </c>
      <c r="M508" s="7">
        <v>60.79</v>
      </c>
      <c r="N508" s="7">
        <v>100</v>
      </c>
    </row>
    <row r="509" spans="1:14">
      <c r="A509" s="7">
        <v>15</v>
      </c>
      <c r="B509" s="7">
        <v>0.01</v>
      </c>
      <c r="C509" s="7">
        <v>0.64</v>
      </c>
      <c r="D509" s="7">
        <v>7.6</v>
      </c>
      <c r="E509" s="7">
        <v>2.73</v>
      </c>
      <c r="F509" s="7">
        <v>1.25</v>
      </c>
      <c r="G509" s="7">
        <v>11.01</v>
      </c>
      <c r="H509" s="7">
        <v>4.2300000000000004</v>
      </c>
      <c r="I509" s="7">
        <v>3.21</v>
      </c>
      <c r="J509" s="7">
        <v>0.31</v>
      </c>
      <c r="K509" s="7">
        <v>1.46</v>
      </c>
      <c r="L509" s="7">
        <v>2.0499999999999998</v>
      </c>
      <c r="M509" s="7">
        <v>65.489999999999995</v>
      </c>
      <c r="N509" s="7">
        <v>100</v>
      </c>
    </row>
    <row r="510" spans="1:14">
      <c r="A510" s="7">
        <v>20</v>
      </c>
      <c r="B510" s="7">
        <v>0.35</v>
      </c>
      <c r="C510" s="7">
        <v>0.36</v>
      </c>
      <c r="D510" s="7">
        <v>5.49</v>
      </c>
      <c r="E510" s="7">
        <v>3.54</v>
      </c>
      <c r="F510" s="7">
        <v>0.01</v>
      </c>
      <c r="G510" s="7">
        <v>3.09</v>
      </c>
      <c r="H510" s="7">
        <v>3.16</v>
      </c>
      <c r="I510" s="7">
        <v>10.9</v>
      </c>
      <c r="J510" s="7">
        <v>0.75</v>
      </c>
      <c r="K510" s="7">
        <v>2.37</v>
      </c>
      <c r="L510" s="7">
        <v>2.66</v>
      </c>
      <c r="M510" s="7">
        <v>67.31</v>
      </c>
      <c r="N510" s="7">
        <v>100</v>
      </c>
    </row>
    <row r="511" spans="1:14">
      <c r="A511" s="7">
        <v>25</v>
      </c>
      <c r="B511" s="7">
        <v>0.48</v>
      </c>
      <c r="C511" s="7">
        <v>0.89</v>
      </c>
      <c r="D511" s="7">
        <v>8.42</v>
      </c>
      <c r="E511" s="7">
        <v>1.44</v>
      </c>
      <c r="F511" s="7">
        <v>0.44</v>
      </c>
      <c r="G511" s="7">
        <v>0.92</v>
      </c>
      <c r="H511" s="7">
        <v>4.42</v>
      </c>
      <c r="I511" s="7">
        <v>9.89</v>
      </c>
      <c r="J511" s="7">
        <v>0.54</v>
      </c>
      <c r="K511" s="7">
        <v>2.9</v>
      </c>
      <c r="L511" s="7">
        <v>1.25</v>
      </c>
      <c r="M511" s="7">
        <v>68.41</v>
      </c>
      <c r="N511" s="7">
        <v>100</v>
      </c>
    </row>
    <row r="512" spans="1:14">
      <c r="A512" s="7">
        <v>30</v>
      </c>
      <c r="B512" s="7">
        <v>0.63</v>
      </c>
      <c r="C512" s="7">
        <v>0.03</v>
      </c>
      <c r="D512" s="7">
        <v>5.46</v>
      </c>
      <c r="E512" s="7">
        <v>3.15</v>
      </c>
      <c r="F512" s="7">
        <v>1.89</v>
      </c>
      <c r="G512" s="7">
        <v>0.67</v>
      </c>
      <c r="H512" s="7">
        <v>3.88</v>
      </c>
      <c r="I512" s="7">
        <v>5.6</v>
      </c>
      <c r="J512" s="7">
        <v>0.67</v>
      </c>
      <c r="K512" s="7">
        <v>2.5099999999999998</v>
      </c>
      <c r="L512" s="7">
        <v>0.03</v>
      </c>
      <c r="M512" s="7">
        <v>75.48</v>
      </c>
      <c r="N512" s="7">
        <v>100</v>
      </c>
    </row>
    <row r="513" spans="1:14">
      <c r="A513" s="7">
        <v>35</v>
      </c>
      <c r="B513" s="7">
        <v>1.1299999999999999</v>
      </c>
      <c r="C513" s="7">
        <v>0.06</v>
      </c>
      <c r="D513" s="7">
        <v>8.33</v>
      </c>
      <c r="E513" s="7">
        <v>6.53</v>
      </c>
      <c r="F513" s="7">
        <v>5.24</v>
      </c>
      <c r="G513" s="7">
        <v>3.44</v>
      </c>
      <c r="H513" s="7">
        <v>3.17</v>
      </c>
      <c r="I513" s="7">
        <v>7.81</v>
      </c>
      <c r="J513" s="7">
        <v>0.06</v>
      </c>
      <c r="K513" s="7">
        <v>2.27</v>
      </c>
      <c r="L513" s="7">
        <v>1.1599999999999999</v>
      </c>
      <c r="M513" s="7">
        <v>60.81</v>
      </c>
      <c r="N513" s="7">
        <v>100</v>
      </c>
    </row>
    <row r="514" spans="1:14">
      <c r="A514" s="7">
        <v>40</v>
      </c>
      <c r="B514" s="7">
        <v>3.04</v>
      </c>
      <c r="C514" s="7">
        <v>1.28</v>
      </c>
      <c r="D514" s="7">
        <v>5.73</v>
      </c>
      <c r="E514" s="7">
        <v>7.44</v>
      </c>
      <c r="F514" s="7">
        <v>14.63</v>
      </c>
      <c r="G514" s="7">
        <v>3.04</v>
      </c>
      <c r="H514" s="7">
        <v>3.22</v>
      </c>
      <c r="I514" s="7">
        <v>6.27</v>
      </c>
      <c r="J514" s="7">
        <v>0.08</v>
      </c>
      <c r="K514" s="7">
        <v>7.81</v>
      </c>
      <c r="L514" s="7">
        <v>1.62</v>
      </c>
      <c r="M514" s="7">
        <v>45.84</v>
      </c>
      <c r="N514" s="7">
        <v>100</v>
      </c>
    </row>
    <row r="515" spans="1:14">
      <c r="A515" s="7">
        <v>45</v>
      </c>
      <c r="B515" s="7">
        <v>3.03</v>
      </c>
      <c r="C515" s="7">
        <v>0.13</v>
      </c>
      <c r="D515" s="7">
        <v>6.94</v>
      </c>
      <c r="E515" s="7">
        <v>2.36</v>
      </c>
      <c r="F515" s="7">
        <v>0.13</v>
      </c>
      <c r="G515" s="7">
        <v>5.24</v>
      </c>
      <c r="H515" s="7">
        <v>0.13</v>
      </c>
      <c r="I515" s="7">
        <v>2.79</v>
      </c>
      <c r="J515" s="7">
        <v>0.13</v>
      </c>
      <c r="K515" s="7">
        <v>0.13</v>
      </c>
      <c r="L515" s="7">
        <v>0.13</v>
      </c>
      <c r="M515" s="7">
        <v>78.84</v>
      </c>
      <c r="N515" s="7">
        <v>100</v>
      </c>
    </row>
    <row r="516" spans="1:14">
      <c r="A516" s="7">
        <v>50</v>
      </c>
      <c r="B516" s="7">
        <v>3.03</v>
      </c>
      <c r="C516" s="7">
        <v>0.19</v>
      </c>
      <c r="D516" s="7">
        <v>0.19</v>
      </c>
      <c r="E516" s="7">
        <v>0.19</v>
      </c>
      <c r="F516" s="7">
        <v>9.73</v>
      </c>
      <c r="G516" s="7">
        <v>0.19</v>
      </c>
      <c r="H516" s="7">
        <v>3.46</v>
      </c>
      <c r="I516" s="7">
        <v>7.82</v>
      </c>
      <c r="J516" s="7">
        <v>0.19</v>
      </c>
      <c r="K516" s="7">
        <v>0.19</v>
      </c>
      <c r="L516" s="7">
        <v>4</v>
      </c>
      <c r="M516" s="7">
        <v>70.81</v>
      </c>
      <c r="N516" s="7">
        <v>100</v>
      </c>
    </row>
    <row r="517" spans="1:14">
      <c r="A517" s="7">
        <v>55</v>
      </c>
      <c r="B517" s="7">
        <v>0.21</v>
      </c>
      <c r="C517" s="7">
        <v>6.03</v>
      </c>
      <c r="D517" s="7">
        <v>10.78</v>
      </c>
      <c r="E517" s="7">
        <v>5.01</v>
      </c>
      <c r="F517" s="7">
        <v>5.0599999999999996</v>
      </c>
      <c r="G517" s="7">
        <v>4.93</v>
      </c>
      <c r="H517" s="7">
        <v>0.21</v>
      </c>
      <c r="I517" s="7">
        <v>4.3600000000000003</v>
      </c>
      <c r="J517" s="7">
        <v>4.99</v>
      </c>
      <c r="K517" s="7">
        <v>0.21</v>
      </c>
      <c r="L517" s="7">
        <v>0.21</v>
      </c>
      <c r="M517" s="7">
        <v>58.01</v>
      </c>
      <c r="N517" s="7">
        <v>100</v>
      </c>
    </row>
    <row r="518" spans="1:14">
      <c r="A518" s="7">
        <v>60</v>
      </c>
      <c r="B518" s="7">
        <v>0.13</v>
      </c>
      <c r="C518" s="7">
        <v>0.13</v>
      </c>
      <c r="D518" s="7">
        <v>2.65</v>
      </c>
      <c r="E518" s="7">
        <v>0.13</v>
      </c>
      <c r="F518" s="7">
        <v>6.55</v>
      </c>
      <c r="G518" s="7">
        <v>2.2799999999999998</v>
      </c>
      <c r="H518" s="7">
        <v>0.13</v>
      </c>
      <c r="I518" s="7">
        <v>5.18</v>
      </c>
      <c r="J518" s="7">
        <v>0.13</v>
      </c>
      <c r="K518" s="7">
        <v>5.18</v>
      </c>
      <c r="L518" s="7">
        <v>0.13</v>
      </c>
      <c r="M518" s="7">
        <v>77.400000000000006</v>
      </c>
      <c r="N518" s="7">
        <v>100</v>
      </c>
    </row>
    <row r="519" spans="1:14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</row>
    <row r="520" spans="1:14">
      <c r="A520" s="7" t="s">
        <v>51</v>
      </c>
      <c r="B520" s="7">
        <v>0.52</v>
      </c>
      <c r="C520" s="7">
        <v>0.83</v>
      </c>
      <c r="D520" s="7">
        <v>7.8</v>
      </c>
      <c r="E520" s="7">
        <v>4.42</v>
      </c>
      <c r="F520" s="7">
        <v>2.0499999999999998</v>
      </c>
      <c r="G520" s="7">
        <v>6</v>
      </c>
      <c r="H520" s="7">
        <v>2.66</v>
      </c>
      <c r="I520" s="7">
        <v>5.89</v>
      </c>
      <c r="J520" s="7">
        <v>0.47</v>
      </c>
      <c r="K520" s="7">
        <v>1.84</v>
      </c>
      <c r="L520" s="7">
        <v>1.1100000000000001</v>
      </c>
      <c r="M520" s="7">
        <v>66.42</v>
      </c>
      <c r="N520" s="7">
        <v>100</v>
      </c>
    </row>
    <row r="521" spans="1:14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</row>
    <row r="522" spans="1:14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</row>
    <row r="523" spans="1:14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</row>
    <row r="524" spans="1:14">
      <c r="A524" s="7" t="s">
        <v>52</v>
      </c>
      <c r="B524" s="7" t="s">
        <v>53</v>
      </c>
      <c r="C524" s="7" t="s">
        <v>54</v>
      </c>
      <c r="D524" s="7" t="s">
        <v>69</v>
      </c>
      <c r="E524" s="7" t="s">
        <v>57</v>
      </c>
      <c r="F524" s="7" t="s">
        <v>54</v>
      </c>
      <c r="G524" s="7" t="s">
        <v>0</v>
      </c>
      <c r="H524" s="7"/>
      <c r="I524" s="7"/>
      <c r="J524" s="7"/>
      <c r="K524" s="7"/>
      <c r="L524" s="7"/>
      <c r="M524" s="7"/>
      <c r="N524" s="7"/>
    </row>
    <row r="525" spans="1:14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</row>
    <row r="526" spans="1:14">
      <c r="A526" s="7"/>
      <c r="B526" s="7" t="s">
        <v>50</v>
      </c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</row>
    <row r="527" spans="1:14">
      <c r="A527" s="7" t="s">
        <v>58</v>
      </c>
      <c r="B527" s="7">
        <v>1</v>
      </c>
      <c r="C527" s="7">
        <v>2</v>
      </c>
      <c r="D527" s="7">
        <v>3</v>
      </c>
      <c r="E527" s="7">
        <v>4</v>
      </c>
      <c r="F527" s="7">
        <v>5</v>
      </c>
      <c r="G527" s="7">
        <v>6</v>
      </c>
      <c r="H527" s="7">
        <v>7</v>
      </c>
      <c r="I527" s="7">
        <v>8</v>
      </c>
      <c r="J527" s="7">
        <v>9</v>
      </c>
      <c r="K527" s="7">
        <v>10</v>
      </c>
      <c r="L527" s="7">
        <v>12</v>
      </c>
      <c r="M527" s="7">
        <v>13</v>
      </c>
      <c r="N527" s="7" t="s">
        <v>51</v>
      </c>
    </row>
    <row r="528" spans="1:14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</row>
    <row r="529" spans="1:14">
      <c r="A529" s="7">
        <v>0</v>
      </c>
      <c r="B529" s="7">
        <v>1.59</v>
      </c>
      <c r="C529" s="7">
        <v>0.04</v>
      </c>
      <c r="D529" s="7">
        <v>0.04</v>
      </c>
      <c r="E529" s="7">
        <v>6.57</v>
      </c>
      <c r="F529" s="7">
        <v>5.58</v>
      </c>
      <c r="G529" s="7">
        <v>0.85</v>
      </c>
      <c r="H529" s="7">
        <v>10.69</v>
      </c>
      <c r="I529" s="7">
        <v>17.149999999999999</v>
      </c>
      <c r="J529" s="7">
        <v>1.67</v>
      </c>
      <c r="K529" s="7">
        <v>0.88</v>
      </c>
      <c r="L529" s="7">
        <v>3.15</v>
      </c>
      <c r="M529" s="7">
        <v>51.77</v>
      </c>
      <c r="N529" s="7">
        <v>100</v>
      </c>
    </row>
    <row r="530" spans="1:14">
      <c r="A530" s="7">
        <v>5</v>
      </c>
      <c r="B530" s="7">
        <v>1.53</v>
      </c>
      <c r="C530" s="7">
        <v>0.08</v>
      </c>
      <c r="D530" s="7">
        <v>0.08</v>
      </c>
      <c r="E530" s="7">
        <v>4.53</v>
      </c>
      <c r="F530" s="7">
        <v>4.5</v>
      </c>
      <c r="G530" s="7">
        <v>0.08</v>
      </c>
      <c r="H530" s="7">
        <v>16.170000000000002</v>
      </c>
      <c r="I530" s="7">
        <v>15.47</v>
      </c>
      <c r="J530" s="7">
        <v>3</v>
      </c>
      <c r="K530" s="7">
        <v>1.49</v>
      </c>
      <c r="L530" s="7">
        <v>0.08</v>
      </c>
      <c r="M530" s="7">
        <v>53.01</v>
      </c>
      <c r="N530" s="7">
        <v>100</v>
      </c>
    </row>
    <row r="531" spans="1:14">
      <c r="A531" s="7">
        <v>10</v>
      </c>
      <c r="B531" s="7">
        <v>0.11</v>
      </c>
      <c r="C531" s="7">
        <v>0.11</v>
      </c>
      <c r="D531" s="7">
        <v>0.11</v>
      </c>
      <c r="E531" s="7">
        <v>0.11</v>
      </c>
      <c r="F531" s="7">
        <v>8.5500000000000007</v>
      </c>
      <c r="G531" s="7">
        <v>0.11</v>
      </c>
      <c r="H531" s="7">
        <v>8.7100000000000009</v>
      </c>
      <c r="I531" s="7">
        <v>15.18</v>
      </c>
      <c r="J531" s="7">
        <v>2.15</v>
      </c>
      <c r="K531" s="7">
        <v>2.12</v>
      </c>
      <c r="L531" s="7">
        <v>0.11</v>
      </c>
      <c r="M531" s="7">
        <v>62.64</v>
      </c>
      <c r="N531" s="7">
        <v>100</v>
      </c>
    </row>
    <row r="532" spans="1:14">
      <c r="A532" s="7">
        <v>15</v>
      </c>
      <c r="B532" s="7">
        <v>0.06</v>
      </c>
      <c r="C532" s="7">
        <v>0.06</v>
      </c>
      <c r="D532" s="7">
        <v>2.57</v>
      </c>
      <c r="E532" s="7">
        <v>5.0199999999999996</v>
      </c>
      <c r="F532" s="7">
        <v>8.94</v>
      </c>
      <c r="G532" s="7">
        <v>1.36</v>
      </c>
      <c r="H532" s="7">
        <v>9.99</v>
      </c>
      <c r="I532" s="7">
        <v>21.23</v>
      </c>
      <c r="J532" s="7">
        <v>6.35</v>
      </c>
      <c r="K532" s="7">
        <v>0.06</v>
      </c>
      <c r="L532" s="7">
        <v>1.31</v>
      </c>
      <c r="M532" s="7">
        <v>43.05</v>
      </c>
      <c r="N532" s="7">
        <v>100</v>
      </c>
    </row>
    <row r="533" spans="1:14">
      <c r="A533" s="7">
        <v>20</v>
      </c>
      <c r="B533" s="7">
        <v>1.34</v>
      </c>
      <c r="C533" s="7">
        <v>1.38</v>
      </c>
      <c r="D533" s="7">
        <v>1.31</v>
      </c>
      <c r="E533" s="7">
        <v>2.78</v>
      </c>
      <c r="F533" s="7">
        <v>5.29</v>
      </c>
      <c r="G533" s="7">
        <v>0.06</v>
      </c>
      <c r="H533" s="7">
        <v>11.89</v>
      </c>
      <c r="I533" s="7">
        <v>24.39</v>
      </c>
      <c r="J533" s="7">
        <v>4.1399999999999997</v>
      </c>
      <c r="K533" s="7">
        <v>2.61</v>
      </c>
      <c r="L533" s="7">
        <v>5.19</v>
      </c>
      <c r="M533" s="7">
        <v>39.619999999999997</v>
      </c>
      <c r="N533" s="7">
        <v>100</v>
      </c>
    </row>
    <row r="534" spans="1:14">
      <c r="A534" s="7">
        <v>25</v>
      </c>
      <c r="B534" s="7">
        <v>0.06</v>
      </c>
      <c r="C534" s="7">
        <v>0.06</v>
      </c>
      <c r="D534" s="7">
        <v>0.06</v>
      </c>
      <c r="E534" s="7">
        <v>1.42</v>
      </c>
      <c r="F534" s="7">
        <v>6.81</v>
      </c>
      <c r="G534" s="7">
        <v>0.06</v>
      </c>
      <c r="H534" s="7">
        <v>16.440000000000001</v>
      </c>
      <c r="I534" s="7">
        <v>17.98</v>
      </c>
      <c r="J534" s="7">
        <v>0.06</v>
      </c>
      <c r="K534" s="7">
        <v>0.06</v>
      </c>
      <c r="L534" s="7">
        <v>1.34</v>
      </c>
      <c r="M534" s="7">
        <v>55.62</v>
      </c>
      <c r="N534" s="7">
        <v>100</v>
      </c>
    </row>
    <row r="535" spans="1:14">
      <c r="A535" s="7">
        <v>30</v>
      </c>
      <c r="B535" s="7">
        <v>0.12</v>
      </c>
      <c r="C535" s="7">
        <v>0.12</v>
      </c>
      <c r="D535" s="7">
        <v>0.12</v>
      </c>
      <c r="E535" s="7">
        <v>2.46</v>
      </c>
      <c r="F535" s="7">
        <v>0.12</v>
      </c>
      <c r="G535" s="7">
        <v>2.4</v>
      </c>
      <c r="H535" s="7">
        <v>12.23</v>
      </c>
      <c r="I535" s="7">
        <v>18.739999999999998</v>
      </c>
      <c r="J535" s="7">
        <v>2.4700000000000002</v>
      </c>
      <c r="K535" s="7">
        <v>2.44</v>
      </c>
      <c r="L535" s="7">
        <v>0.12</v>
      </c>
      <c r="M535" s="7">
        <v>58.68</v>
      </c>
      <c r="N535" s="7">
        <v>100</v>
      </c>
    </row>
    <row r="536" spans="1:14">
      <c r="A536" s="7">
        <v>35</v>
      </c>
      <c r="B536" s="7">
        <v>0.17</v>
      </c>
      <c r="C536" s="7">
        <v>0.17</v>
      </c>
      <c r="D536" s="7">
        <v>0.17</v>
      </c>
      <c r="E536" s="7">
        <v>0.17</v>
      </c>
      <c r="F536" s="7">
        <v>10.08</v>
      </c>
      <c r="G536" s="7">
        <v>0.17</v>
      </c>
      <c r="H536" s="7">
        <v>10.050000000000001</v>
      </c>
      <c r="I536" s="7">
        <v>13.74</v>
      </c>
      <c r="J536" s="7">
        <v>0.17</v>
      </c>
      <c r="K536" s="7">
        <v>0.17</v>
      </c>
      <c r="L536" s="7">
        <v>0.17</v>
      </c>
      <c r="M536" s="7">
        <v>64.78</v>
      </c>
      <c r="N536" s="7">
        <v>100</v>
      </c>
    </row>
    <row r="537" spans="1:14">
      <c r="A537" s="7">
        <v>40</v>
      </c>
      <c r="B537" s="7">
        <v>0.2</v>
      </c>
      <c r="C537" s="7">
        <v>0.2</v>
      </c>
      <c r="D537" s="7">
        <v>0.2</v>
      </c>
      <c r="E537" s="7">
        <v>0.2</v>
      </c>
      <c r="F537" s="7">
        <v>4.26</v>
      </c>
      <c r="G537" s="7">
        <v>0.2</v>
      </c>
      <c r="H537" s="7">
        <v>27.2</v>
      </c>
      <c r="I537" s="7">
        <v>24.21</v>
      </c>
      <c r="J537" s="7">
        <v>0.2</v>
      </c>
      <c r="K537" s="7">
        <v>0.2</v>
      </c>
      <c r="L537" s="7">
        <v>4.2</v>
      </c>
      <c r="M537" s="7">
        <v>38.72</v>
      </c>
      <c r="N537" s="7">
        <v>100</v>
      </c>
    </row>
    <row r="538" spans="1:14">
      <c r="A538" s="7">
        <v>45</v>
      </c>
      <c r="B538" s="7">
        <v>0.4</v>
      </c>
      <c r="C538" s="7">
        <v>0.4</v>
      </c>
      <c r="D538" s="7">
        <v>0.4</v>
      </c>
      <c r="E538" s="7">
        <v>0.4</v>
      </c>
      <c r="F538" s="7">
        <v>0.4</v>
      </c>
      <c r="G538" s="7">
        <v>0.4</v>
      </c>
      <c r="H538" s="7">
        <v>7.22</v>
      </c>
      <c r="I538" s="7">
        <v>24.3</v>
      </c>
      <c r="J538" s="7">
        <v>0.4</v>
      </c>
      <c r="K538" s="7">
        <v>0.4</v>
      </c>
      <c r="L538" s="7">
        <v>0.4</v>
      </c>
      <c r="M538" s="7">
        <v>64.900000000000006</v>
      </c>
      <c r="N538" s="7">
        <v>100</v>
      </c>
    </row>
    <row r="539" spans="1:14">
      <c r="A539" s="7">
        <v>50</v>
      </c>
      <c r="B539" s="7">
        <v>0.42</v>
      </c>
      <c r="C539" s="7">
        <v>7.01</v>
      </c>
      <c r="D539" s="7">
        <v>0.42</v>
      </c>
      <c r="E539" s="7">
        <v>0.42</v>
      </c>
      <c r="F539" s="7">
        <v>0.42</v>
      </c>
      <c r="G539" s="7">
        <v>10.74</v>
      </c>
      <c r="H539" s="7">
        <v>0.42</v>
      </c>
      <c r="I539" s="7">
        <v>17.39</v>
      </c>
      <c r="J539" s="7">
        <v>0.42</v>
      </c>
      <c r="K539" s="7">
        <v>0.42</v>
      </c>
      <c r="L539" s="7">
        <v>0.42</v>
      </c>
      <c r="M539" s="7">
        <v>61.47</v>
      </c>
      <c r="N539" s="7">
        <v>100</v>
      </c>
    </row>
    <row r="540" spans="1:14">
      <c r="A540" s="7">
        <v>55</v>
      </c>
      <c r="B540" s="7">
        <v>0.7</v>
      </c>
      <c r="C540" s="7">
        <v>0.7</v>
      </c>
      <c r="D540" s="7">
        <v>0.7</v>
      </c>
      <c r="E540" s="7">
        <v>0.7</v>
      </c>
      <c r="F540" s="7">
        <v>0.7</v>
      </c>
      <c r="G540" s="7">
        <v>17.63</v>
      </c>
      <c r="H540" s="7">
        <v>0.7</v>
      </c>
      <c r="I540" s="7">
        <v>0.7</v>
      </c>
      <c r="J540" s="7">
        <v>18.93</v>
      </c>
      <c r="K540" s="7">
        <v>0.7</v>
      </c>
      <c r="L540" s="7">
        <v>0.7</v>
      </c>
      <c r="M540" s="7">
        <v>57.18</v>
      </c>
      <c r="N540" s="7">
        <v>100</v>
      </c>
    </row>
    <row r="541" spans="1:14">
      <c r="A541" s="7">
        <v>60</v>
      </c>
      <c r="B541" s="7">
        <v>0.56000000000000005</v>
      </c>
      <c r="C541" s="7">
        <v>0.56000000000000005</v>
      </c>
      <c r="D541" s="7">
        <v>0.56000000000000005</v>
      </c>
      <c r="E541" s="7">
        <v>0.56000000000000005</v>
      </c>
      <c r="F541" s="7">
        <v>15.88</v>
      </c>
      <c r="G541" s="7">
        <v>0.56000000000000005</v>
      </c>
      <c r="H541" s="7">
        <v>0.56000000000000005</v>
      </c>
      <c r="I541" s="7">
        <v>22.97</v>
      </c>
      <c r="J541" s="7">
        <v>15.35</v>
      </c>
      <c r="K541" s="7">
        <v>0.56000000000000005</v>
      </c>
      <c r="L541" s="7">
        <v>0.56000000000000005</v>
      </c>
      <c r="M541" s="7">
        <v>41.31</v>
      </c>
      <c r="N541" s="7">
        <v>100</v>
      </c>
    </row>
    <row r="542" spans="1:14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</row>
    <row r="543" spans="1:14">
      <c r="A543" s="7" t="s">
        <v>51</v>
      </c>
      <c r="B543" s="7">
        <v>0.75</v>
      </c>
      <c r="C543" s="7">
        <v>0.4</v>
      </c>
      <c r="D543" s="7">
        <v>0.59</v>
      </c>
      <c r="E543" s="7">
        <v>3.27</v>
      </c>
      <c r="F543" s="7">
        <v>5.92</v>
      </c>
      <c r="G543" s="7">
        <v>1</v>
      </c>
      <c r="H543" s="7">
        <v>12.13</v>
      </c>
      <c r="I543" s="7">
        <v>18.66</v>
      </c>
      <c r="J543" s="7">
        <v>2.84</v>
      </c>
      <c r="K543" s="7">
        <v>1.07</v>
      </c>
      <c r="L543" s="7">
        <v>1.9</v>
      </c>
      <c r="M543" s="7">
        <v>51.47</v>
      </c>
      <c r="N543" s="7">
        <v>100</v>
      </c>
    </row>
    <row r="544" spans="1:14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</row>
    <row r="545" spans="1:14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</row>
    <row r="546" spans="1:14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</row>
    <row r="547" spans="1:14">
      <c r="A547" s="7" t="s">
        <v>52</v>
      </c>
      <c r="B547" s="7" t="s">
        <v>53</v>
      </c>
      <c r="C547" s="7" t="s">
        <v>54</v>
      </c>
      <c r="D547" s="7" t="s">
        <v>69</v>
      </c>
      <c r="E547" s="7" t="s">
        <v>57</v>
      </c>
      <c r="F547" s="7" t="s">
        <v>54</v>
      </c>
      <c r="G547" s="7" t="s">
        <v>21</v>
      </c>
      <c r="H547" s="7"/>
      <c r="I547" s="7"/>
      <c r="J547" s="7"/>
      <c r="K547" s="7"/>
      <c r="L547" s="7"/>
      <c r="M547" s="7"/>
      <c r="N547" s="7"/>
    </row>
    <row r="548" spans="1:14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</row>
    <row r="549" spans="1:14">
      <c r="A549" s="7"/>
      <c r="B549" s="7" t="s">
        <v>50</v>
      </c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</row>
    <row r="550" spans="1:14">
      <c r="A550" s="7" t="s">
        <v>58</v>
      </c>
      <c r="B550" s="7">
        <v>1</v>
      </c>
      <c r="C550" s="7">
        <v>2</v>
      </c>
      <c r="D550" s="7">
        <v>3</v>
      </c>
      <c r="E550" s="7">
        <v>4</v>
      </c>
      <c r="F550" s="7">
        <v>5</v>
      </c>
      <c r="G550" s="7">
        <v>6</v>
      </c>
      <c r="H550" s="7">
        <v>7</v>
      </c>
      <c r="I550" s="7">
        <v>8</v>
      </c>
      <c r="J550" s="7">
        <v>9</v>
      </c>
      <c r="K550" s="7">
        <v>10</v>
      </c>
      <c r="L550" s="7">
        <v>12</v>
      </c>
      <c r="M550" s="7">
        <v>13</v>
      </c>
      <c r="N550" s="7" t="s">
        <v>51</v>
      </c>
    </row>
    <row r="551" spans="1:14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</row>
    <row r="552" spans="1:14">
      <c r="A552" s="7">
        <v>0</v>
      </c>
      <c r="B552" s="7">
        <v>1.77</v>
      </c>
      <c r="C552" s="7">
        <v>0.93</v>
      </c>
      <c r="D552" s="7">
        <v>0.92</v>
      </c>
      <c r="E552" s="7">
        <v>5.07</v>
      </c>
      <c r="F552" s="7">
        <v>6.67</v>
      </c>
      <c r="G552" s="7">
        <v>0.89</v>
      </c>
      <c r="H552" s="7">
        <v>17.07</v>
      </c>
      <c r="I552" s="7">
        <v>15.79</v>
      </c>
      <c r="J552" s="7">
        <v>1.72</v>
      </c>
      <c r="K552" s="7">
        <v>2.64</v>
      </c>
      <c r="L552" s="7">
        <v>2.4</v>
      </c>
      <c r="M552" s="7">
        <v>44.13</v>
      </c>
      <c r="N552" s="7">
        <v>100</v>
      </c>
    </row>
    <row r="553" spans="1:14">
      <c r="A553" s="7">
        <v>5</v>
      </c>
      <c r="B553" s="7">
        <v>1.27</v>
      </c>
      <c r="C553" s="7">
        <v>7.0000000000000007E-2</v>
      </c>
      <c r="D553" s="7">
        <v>7.0000000000000007E-2</v>
      </c>
      <c r="E553" s="7">
        <v>4.79</v>
      </c>
      <c r="F553" s="7">
        <v>6.13</v>
      </c>
      <c r="G553" s="7">
        <v>3.64</v>
      </c>
      <c r="H553" s="7">
        <v>17.23</v>
      </c>
      <c r="I553" s="7">
        <v>24.97</v>
      </c>
      <c r="J553" s="7">
        <v>7.0000000000000007E-2</v>
      </c>
      <c r="K553" s="7">
        <v>2.41</v>
      </c>
      <c r="L553" s="7">
        <v>1.38</v>
      </c>
      <c r="M553" s="7">
        <v>37.99</v>
      </c>
      <c r="N553" s="7">
        <v>100</v>
      </c>
    </row>
    <row r="554" spans="1:14">
      <c r="A554" s="7">
        <v>10</v>
      </c>
      <c r="B554" s="7">
        <v>0.08</v>
      </c>
      <c r="C554" s="7">
        <v>0.08</v>
      </c>
      <c r="D554" s="7">
        <v>2.78</v>
      </c>
      <c r="E554" s="7">
        <v>11.53</v>
      </c>
      <c r="F554" s="7">
        <v>3.04</v>
      </c>
      <c r="G554" s="7">
        <v>0.08</v>
      </c>
      <c r="H554" s="7">
        <v>14.72</v>
      </c>
      <c r="I554" s="7">
        <v>19.850000000000001</v>
      </c>
      <c r="J554" s="7">
        <v>2.76</v>
      </c>
      <c r="K554" s="7">
        <v>0.08</v>
      </c>
      <c r="L554" s="7">
        <v>0.08</v>
      </c>
      <c r="M554" s="7">
        <v>44.94</v>
      </c>
      <c r="N554" s="7">
        <v>100</v>
      </c>
    </row>
    <row r="555" spans="1:14">
      <c r="A555" s="7">
        <v>15</v>
      </c>
      <c r="B555" s="7">
        <v>0.06</v>
      </c>
      <c r="C555" s="7">
        <v>0.06</v>
      </c>
      <c r="D555" s="7">
        <v>2.65</v>
      </c>
      <c r="E555" s="7">
        <v>1.31</v>
      </c>
      <c r="F555" s="7">
        <v>3.89</v>
      </c>
      <c r="G555" s="7">
        <v>3.9</v>
      </c>
      <c r="H555" s="7">
        <v>15.08</v>
      </c>
      <c r="I555" s="7">
        <v>15.8</v>
      </c>
      <c r="J555" s="7">
        <v>6.49</v>
      </c>
      <c r="K555" s="7">
        <v>2.67</v>
      </c>
      <c r="L555" s="7">
        <v>4.9000000000000004</v>
      </c>
      <c r="M555" s="7">
        <v>43.18</v>
      </c>
      <c r="N555" s="7">
        <v>100</v>
      </c>
    </row>
    <row r="556" spans="1:14">
      <c r="A556" s="7">
        <v>20</v>
      </c>
      <c r="B556" s="7">
        <v>0.05</v>
      </c>
      <c r="C556" s="7">
        <v>1.2</v>
      </c>
      <c r="D556" s="7">
        <v>9.25</v>
      </c>
      <c r="E556" s="7">
        <v>1.08</v>
      </c>
      <c r="F556" s="7">
        <v>4.34</v>
      </c>
      <c r="G556" s="7">
        <v>4.22</v>
      </c>
      <c r="H556" s="7">
        <v>8.4499999999999993</v>
      </c>
      <c r="I556" s="7">
        <v>27.51</v>
      </c>
      <c r="J556" s="7">
        <v>2.4500000000000002</v>
      </c>
      <c r="K556" s="7">
        <v>1.1200000000000001</v>
      </c>
      <c r="L556" s="7">
        <v>2.99</v>
      </c>
      <c r="M556" s="7">
        <v>37.32</v>
      </c>
      <c r="N556" s="7">
        <v>100</v>
      </c>
    </row>
    <row r="557" spans="1:14">
      <c r="A557" s="7">
        <v>25</v>
      </c>
      <c r="B557" s="7">
        <v>0.06</v>
      </c>
      <c r="C557" s="7">
        <v>1.46</v>
      </c>
      <c r="D557" s="7">
        <v>8.7100000000000009</v>
      </c>
      <c r="E557" s="7">
        <v>0.06</v>
      </c>
      <c r="F557" s="7">
        <v>11.37</v>
      </c>
      <c r="G557" s="7">
        <v>1.46</v>
      </c>
      <c r="H557" s="7">
        <v>14.33</v>
      </c>
      <c r="I557" s="7">
        <v>17.010000000000002</v>
      </c>
      <c r="J557" s="7">
        <v>1.3</v>
      </c>
      <c r="K557" s="7">
        <v>1.4</v>
      </c>
      <c r="L557" s="7">
        <v>6.11</v>
      </c>
      <c r="M557" s="7">
        <v>36.729999999999997</v>
      </c>
      <c r="N557" s="7">
        <v>100</v>
      </c>
    </row>
    <row r="558" spans="1:14">
      <c r="A558" s="7">
        <v>30</v>
      </c>
      <c r="B558" s="7">
        <v>0.1</v>
      </c>
      <c r="C558" s="7">
        <v>0.1</v>
      </c>
      <c r="D558" s="7">
        <v>3.91</v>
      </c>
      <c r="E558" s="7">
        <v>6</v>
      </c>
      <c r="F558" s="7">
        <v>3.97</v>
      </c>
      <c r="G558" s="7">
        <v>4.17</v>
      </c>
      <c r="H558" s="7">
        <v>14.28</v>
      </c>
      <c r="I558" s="7">
        <v>7.89</v>
      </c>
      <c r="J558" s="7">
        <v>2.1</v>
      </c>
      <c r="K558" s="7">
        <v>6.14</v>
      </c>
      <c r="L558" s="7">
        <v>5.94</v>
      </c>
      <c r="M558" s="7">
        <v>45.4</v>
      </c>
      <c r="N558" s="7">
        <v>100</v>
      </c>
    </row>
    <row r="559" spans="1:14">
      <c r="A559" s="7">
        <v>35</v>
      </c>
      <c r="B559" s="7">
        <v>0.1</v>
      </c>
      <c r="C559" s="7">
        <v>0.1</v>
      </c>
      <c r="D559" s="7">
        <v>3.99</v>
      </c>
      <c r="E559" s="7">
        <v>5.97</v>
      </c>
      <c r="F559" s="7">
        <v>4.09</v>
      </c>
      <c r="G559" s="7">
        <v>0.1</v>
      </c>
      <c r="H559" s="7">
        <v>9.75</v>
      </c>
      <c r="I559" s="7">
        <v>12.46</v>
      </c>
      <c r="J559" s="7">
        <v>7.54</v>
      </c>
      <c r="K559" s="7">
        <v>2.11</v>
      </c>
      <c r="L559" s="7">
        <v>4.22</v>
      </c>
      <c r="M559" s="7">
        <v>49.56</v>
      </c>
      <c r="N559" s="7">
        <v>100</v>
      </c>
    </row>
    <row r="560" spans="1:14">
      <c r="A560" s="7">
        <v>40</v>
      </c>
      <c r="B560" s="7">
        <v>0.17</v>
      </c>
      <c r="C560" s="7">
        <v>0.17</v>
      </c>
      <c r="D560" s="7">
        <v>0.17</v>
      </c>
      <c r="E560" s="7">
        <v>3.28</v>
      </c>
      <c r="F560" s="7">
        <v>0.17</v>
      </c>
      <c r="G560" s="7">
        <v>3.4</v>
      </c>
      <c r="H560" s="7">
        <v>23.18</v>
      </c>
      <c r="I560" s="7">
        <v>33.76</v>
      </c>
      <c r="J560" s="7">
        <v>3.77</v>
      </c>
      <c r="K560" s="7">
        <v>0.17</v>
      </c>
      <c r="L560" s="7">
        <v>0.17</v>
      </c>
      <c r="M560" s="7">
        <v>31.61</v>
      </c>
      <c r="N560" s="7">
        <v>100</v>
      </c>
    </row>
    <row r="561" spans="1:28">
      <c r="A561" s="7">
        <v>45</v>
      </c>
      <c r="B561" s="7">
        <v>0.22</v>
      </c>
      <c r="C561" s="7">
        <v>0.22</v>
      </c>
      <c r="D561" s="7">
        <v>0.22</v>
      </c>
      <c r="E561" s="7">
        <v>0.22</v>
      </c>
      <c r="F561" s="7">
        <v>4.79</v>
      </c>
      <c r="G561" s="7">
        <v>4.41</v>
      </c>
      <c r="H561" s="7">
        <v>30.58</v>
      </c>
      <c r="I561" s="7">
        <v>13.3</v>
      </c>
      <c r="J561" s="7">
        <v>9.56</v>
      </c>
      <c r="K561" s="7">
        <v>4.46</v>
      </c>
      <c r="L561" s="7">
        <v>4.58</v>
      </c>
      <c r="M561" s="7">
        <v>27.44</v>
      </c>
      <c r="N561" s="7">
        <v>100</v>
      </c>
    </row>
    <row r="562" spans="1:28">
      <c r="A562" s="7">
        <v>50</v>
      </c>
      <c r="B562" s="7">
        <v>0.42</v>
      </c>
      <c r="C562" s="7">
        <v>0.42</v>
      </c>
      <c r="D562" s="7">
        <v>11.18</v>
      </c>
      <c r="E562" s="7">
        <v>0.42</v>
      </c>
      <c r="F562" s="7">
        <v>7.47</v>
      </c>
      <c r="G562" s="7">
        <v>0.42</v>
      </c>
      <c r="H562" s="7">
        <v>7.67</v>
      </c>
      <c r="I562" s="7">
        <v>8.8699999999999992</v>
      </c>
      <c r="J562" s="7">
        <v>14.14</v>
      </c>
      <c r="K562" s="7">
        <v>7.63</v>
      </c>
      <c r="L562" s="7">
        <v>8.8699999999999992</v>
      </c>
      <c r="M562" s="7">
        <v>32.49</v>
      </c>
      <c r="N562" s="7">
        <v>100</v>
      </c>
    </row>
    <row r="563" spans="1:28">
      <c r="A563" s="7">
        <v>55</v>
      </c>
      <c r="B563" s="7">
        <v>0.28000000000000003</v>
      </c>
      <c r="C563" s="7">
        <v>0.28000000000000003</v>
      </c>
      <c r="D563" s="7">
        <v>0.28000000000000003</v>
      </c>
      <c r="E563" s="7">
        <v>0.28000000000000003</v>
      </c>
      <c r="F563" s="7">
        <v>6.84</v>
      </c>
      <c r="G563" s="7">
        <v>0.28000000000000003</v>
      </c>
      <c r="H563" s="7">
        <v>16.57</v>
      </c>
      <c r="I563" s="7">
        <v>11.49</v>
      </c>
      <c r="J563" s="7">
        <v>11.55</v>
      </c>
      <c r="K563" s="7">
        <v>0.28000000000000003</v>
      </c>
      <c r="L563" s="7">
        <v>0.28000000000000003</v>
      </c>
      <c r="M563" s="7">
        <v>51.59</v>
      </c>
      <c r="N563" s="7">
        <v>100</v>
      </c>
    </row>
    <row r="564" spans="1:28">
      <c r="A564" s="7">
        <v>60</v>
      </c>
      <c r="B564" s="7">
        <v>0.19</v>
      </c>
      <c r="C564" s="7">
        <v>3.23</v>
      </c>
      <c r="D564" s="7">
        <v>5.25</v>
      </c>
      <c r="E564" s="7">
        <v>3.95</v>
      </c>
      <c r="F564" s="7">
        <v>0.19</v>
      </c>
      <c r="G564" s="7">
        <v>5.26</v>
      </c>
      <c r="H564" s="7">
        <v>18.16</v>
      </c>
      <c r="I564" s="7">
        <v>15.24</v>
      </c>
      <c r="J564" s="7">
        <v>13.11</v>
      </c>
      <c r="K564" s="7">
        <v>0.19</v>
      </c>
      <c r="L564" s="7">
        <v>0.19</v>
      </c>
      <c r="M564" s="7">
        <v>35.03</v>
      </c>
      <c r="N564" s="7">
        <v>100</v>
      </c>
    </row>
    <row r="565" spans="1:28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</row>
    <row r="566" spans="1:28">
      <c r="A566" s="7" t="s">
        <v>51</v>
      </c>
      <c r="B566" s="7">
        <v>0.51</v>
      </c>
      <c r="C566" s="7">
        <v>0.66</v>
      </c>
      <c r="D566" s="7">
        <v>3.85</v>
      </c>
      <c r="E566" s="7">
        <v>3.77</v>
      </c>
      <c r="F566" s="7">
        <v>5.3</v>
      </c>
      <c r="G566" s="7">
        <v>2.4700000000000002</v>
      </c>
      <c r="H566" s="7">
        <v>15.04</v>
      </c>
      <c r="I566" s="7">
        <v>18.48</v>
      </c>
      <c r="J566" s="7">
        <v>3.79</v>
      </c>
      <c r="K566" s="7">
        <v>2.15</v>
      </c>
      <c r="L566" s="7">
        <v>3.17</v>
      </c>
      <c r="M566" s="7">
        <v>40.81</v>
      </c>
      <c r="N566" s="7">
        <v>100</v>
      </c>
    </row>
    <row r="567" spans="1:28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AB567" s="2" t="str">
        <f>CONCATENATE(A567,"",B567," ",C567," ",D567," ",E567," ",F567," ",G567," ",H567," ",I567)</f>
        <v xml:space="preserve">       </v>
      </c>
    </row>
    <row r="568" spans="1:28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AB568" s="2" t="str">
        <f>CONCATENATE(A568,"",B568," ",C568," ",D568," ",E568," ",F568," ",G568," ",H568," ",I568)</f>
        <v xml:space="preserve">       </v>
      </c>
    </row>
    <row r="569" spans="1:28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AB569" s="2" t="str">
        <f>CONCATENATE(A569,"",B569," ",C569," ",D569," ",E569," ",F569," ",G569," ",H569," ",I569)</f>
        <v xml:space="preserve">       </v>
      </c>
    </row>
    <row r="570" spans="1:28">
      <c r="A570" s="7" t="s">
        <v>52</v>
      </c>
      <c r="B570" s="7" t="s">
        <v>53</v>
      </c>
      <c r="C570" s="7" t="s">
        <v>54</v>
      </c>
      <c r="D570" s="7" t="s">
        <v>70</v>
      </c>
      <c r="E570" s="7" t="s">
        <v>57</v>
      </c>
      <c r="F570" s="7" t="s">
        <v>54</v>
      </c>
      <c r="G570" s="7" t="s">
        <v>0</v>
      </c>
      <c r="H570" s="7"/>
      <c r="I570" s="7"/>
      <c r="J570" s="7"/>
      <c r="K570" s="7"/>
      <c r="L570" s="7"/>
      <c r="M570" s="7"/>
      <c r="N570" s="7"/>
    </row>
    <row r="571" spans="1:28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</row>
    <row r="572" spans="1:28">
      <c r="A572" s="7"/>
      <c r="B572" s="7" t="s">
        <v>50</v>
      </c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</row>
    <row r="573" spans="1:28">
      <c r="A573" s="7" t="s">
        <v>58</v>
      </c>
      <c r="B573" s="7">
        <v>1</v>
      </c>
      <c r="C573" s="7">
        <v>2</v>
      </c>
      <c r="D573" s="7">
        <v>3</v>
      </c>
      <c r="E573" s="7">
        <v>4</v>
      </c>
      <c r="F573" s="7">
        <v>5</v>
      </c>
      <c r="G573" s="7">
        <v>6</v>
      </c>
      <c r="H573" s="7">
        <v>7</v>
      </c>
      <c r="I573" s="7">
        <v>8</v>
      </c>
      <c r="J573" s="7">
        <v>9</v>
      </c>
      <c r="K573" s="7">
        <v>10</v>
      </c>
      <c r="L573" s="7">
        <v>11</v>
      </c>
      <c r="M573" s="7">
        <v>13</v>
      </c>
      <c r="N573" s="7" t="s">
        <v>51</v>
      </c>
    </row>
    <row r="574" spans="1:28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</row>
    <row r="575" spans="1:28">
      <c r="A575" s="7">
        <v>0</v>
      </c>
      <c r="B575" s="7">
        <v>0.09</v>
      </c>
      <c r="C575" s="7">
        <v>0.09</v>
      </c>
      <c r="D575" s="7">
        <v>0.09</v>
      </c>
      <c r="E575" s="7">
        <v>1.91</v>
      </c>
      <c r="F575" s="7">
        <v>1.87</v>
      </c>
      <c r="G575" s="7">
        <v>8.89</v>
      </c>
      <c r="H575" s="7">
        <v>15.95</v>
      </c>
      <c r="I575" s="7">
        <v>5.22</v>
      </c>
      <c r="J575" s="7">
        <v>1.7</v>
      </c>
      <c r="K575" s="7">
        <v>0.09</v>
      </c>
      <c r="L575" s="7">
        <v>5.22</v>
      </c>
      <c r="M575" s="7">
        <v>58.89</v>
      </c>
      <c r="N575" s="7">
        <v>100</v>
      </c>
    </row>
    <row r="576" spans="1:28">
      <c r="A576" s="7">
        <v>5</v>
      </c>
      <c r="B576" s="7">
        <v>0.17</v>
      </c>
      <c r="C576" s="7">
        <v>0.17</v>
      </c>
      <c r="D576" s="7">
        <v>0.17</v>
      </c>
      <c r="E576" s="7">
        <v>3.24</v>
      </c>
      <c r="F576" s="7">
        <v>0.17</v>
      </c>
      <c r="G576" s="7">
        <v>9.59</v>
      </c>
      <c r="H576" s="7">
        <v>3.29</v>
      </c>
      <c r="I576" s="7">
        <v>6.78</v>
      </c>
      <c r="J576" s="7">
        <v>0.17</v>
      </c>
      <c r="K576" s="7">
        <v>0.17</v>
      </c>
      <c r="L576" s="7">
        <v>6.78</v>
      </c>
      <c r="M576" s="7">
        <v>69.319999999999993</v>
      </c>
      <c r="N576" s="7">
        <v>100</v>
      </c>
    </row>
    <row r="577" spans="1:14">
      <c r="A577" s="7">
        <v>10</v>
      </c>
      <c r="B577" s="7">
        <v>0.22</v>
      </c>
      <c r="C577" s="7">
        <v>0.22</v>
      </c>
      <c r="D577" s="7">
        <v>0.22</v>
      </c>
      <c r="E577" s="7">
        <v>0.22</v>
      </c>
      <c r="F577" s="7">
        <v>0.22</v>
      </c>
      <c r="G577" s="7">
        <v>8.58</v>
      </c>
      <c r="H577" s="7">
        <v>13.43</v>
      </c>
      <c r="I577" s="7">
        <v>0.22</v>
      </c>
      <c r="J577" s="7">
        <v>0.22</v>
      </c>
      <c r="K577" s="7">
        <v>0.22</v>
      </c>
      <c r="L577" s="7">
        <v>4.63</v>
      </c>
      <c r="M577" s="7">
        <v>71.58</v>
      </c>
      <c r="N577" s="7">
        <v>100</v>
      </c>
    </row>
    <row r="578" spans="1:14">
      <c r="A578" s="7">
        <v>15</v>
      </c>
      <c r="B578" s="7">
        <v>0.16</v>
      </c>
      <c r="C578" s="7">
        <v>0.16</v>
      </c>
      <c r="D578" s="7">
        <v>0.16</v>
      </c>
      <c r="E578" s="7">
        <v>0.16</v>
      </c>
      <c r="F578" s="7">
        <v>0.16</v>
      </c>
      <c r="G578" s="7">
        <v>0.16</v>
      </c>
      <c r="H578" s="7">
        <v>9.83</v>
      </c>
      <c r="I578" s="7">
        <v>6.59</v>
      </c>
      <c r="J578" s="7">
        <v>0.16</v>
      </c>
      <c r="K578" s="7">
        <v>0.16</v>
      </c>
      <c r="L578" s="7">
        <v>13.03</v>
      </c>
      <c r="M578" s="7">
        <v>69.260000000000005</v>
      </c>
      <c r="N578" s="7">
        <v>100</v>
      </c>
    </row>
    <row r="579" spans="1:14">
      <c r="A579" s="7">
        <v>20</v>
      </c>
      <c r="B579" s="7">
        <v>0.15</v>
      </c>
      <c r="C579" s="7">
        <v>0.15</v>
      </c>
      <c r="D579" s="7">
        <v>0.15</v>
      </c>
      <c r="E579" s="7">
        <v>0.15</v>
      </c>
      <c r="F579" s="7">
        <v>3.03</v>
      </c>
      <c r="G579" s="7">
        <v>3.08</v>
      </c>
      <c r="H579" s="7">
        <v>15.38</v>
      </c>
      <c r="I579" s="7">
        <v>9.0399999999999991</v>
      </c>
      <c r="J579" s="7">
        <v>0.15</v>
      </c>
      <c r="K579" s="7">
        <v>0.15</v>
      </c>
      <c r="L579" s="7">
        <v>9.0399999999999991</v>
      </c>
      <c r="M579" s="7">
        <v>59.54</v>
      </c>
      <c r="N579" s="7">
        <v>100</v>
      </c>
    </row>
    <row r="580" spans="1:14">
      <c r="A580" s="7">
        <v>25</v>
      </c>
      <c r="B580" s="7">
        <v>0.14000000000000001</v>
      </c>
      <c r="C580" s="7">
        <v>0.14000000000000001</v>
      </c>
      <c r="D580" s="7">
        <v>0.14000000000000001</v>
      </c>
      <c r="E580" s="7">
        <v>3.08</v>
      </c>
      <c r="F580" s="7">
        <v>3.09</v>
      </c>
      <c r="G580" s="7">
        <v>5.69</v>
      </c>
      <c r="H580" s="7">
        <v>0.14000000000000001</v>
      </c>
      <c r="I580" s="7">
        <v>8.4499999999999993</v>
      </c>
      <c r="J580" s="7">
        <v>0.14000000000000001</v>
      </c>
      <c r="K580" s="7">
        <v>0.14000000000000001</v>
      </c>
      <c r="L580" s="7">
        <v>5.68</v>
      </c>
      <c r="M580" s="7">
        <v>73.19</v>
      </c>
      <c r="N580" s="7">
        <v>100</v>
      </c>
    </row>
    <row r="581" spans="1:14">
      <c r="A581" s="7">
        <v>30</v>
      </c>
      <c r="B581" s="7">
        <v>0.41</v>
      </c>
      <c r="C581" s="7">
        <v>0.41</v>
      </c>
      <c r="D581" s="7">
        <v>0.41</v>
      </c>
      <c r="E581" s="7">
        <v>0.41</v>
      </c>
      <c r="F581" s="7">
        <v>0.41</v>
      </c>
      <c r="G581" s="7">
        <v>0.41</v>
      </c>
      <c r="H581" s="7">
        <v>8.93</v>
      </c>
      <c r="I581" s="7">
        <v>16.79</v>
      </c>
      <c r="J581" s="7">
        <v>0.41</v>
      </c>
      <c r="K581" s="7">
        <v>0.41</v>
      </c>
      <c r="L581" s="7">
        <v>8.6</v>
      </c>
      <c r="M581" s="7">
        <v>62.41</v>
      </c>
      <c r="N581" s="7">
        <v>100</v>
      </c>
    </row>
    <row r="582" spans="1:14">
      <c r="A582" s="7">
        <v>35</v>
      </c>
      <c r="B582" s="7">
        <v>0.21</v>
      </c>
      <c r="C582" s="7">
        <v>0.21</v>
      </c>
      <c r="D582" s="7">
        <v>0.21</v>
      </c>
      <c r="E582" s="7">
        <v>0.21</v>
      </c>
      <c r="F582" s="7">
        <v>4.42</v>
      </c>
      <c r="G582" s="7">
        <v>8.9499999999999993</v>
      </c>
      <c r="H582" s="7">
        <v>8.1999999999999993</v>
      </c>
      <c r="I582" s="7">
        <v>16.68</v>
      </c>
      <c r="J582" s="7">
        <v>0.21</v>
      </c>
      <c r="K582" s="7">
        <v>0.21</v>
      </c>
      <c r="L582" s="7">
        <v>0.21</v>
      </c>
      <c r="M582" s="7">
        <v>60.3</v>
      </c>
      <c r="N582" s="7">
        <v>100</v>
      </c>
    </row>
    <row r="583" spans="1:14">
      <c r="A583" s="7">
        <v>40</v>
      </c>
      <c r="B583" s="7">
        <v>0.35</v>
      </c>
      <c r="C583" s="7">
        <v>0.35</v>
      </c>
      <c r="D583" s="7">
        <v>0.35</v>
      </c>
      <c r="E583" s="7">
        <v>0.35</v>
      </c>
      <c r="F583" s="7">
        <v>0.35</v>
      </c>
      <c r="G583" s="7">
        <v>0.35</v>
      </c>
      <c r="H583" s="7">
        <v>7.88</v>
      </c>
      <c r="I583" s="7">
        <v>7.39</v>
      </c>
      <c r="J583" s="7">
        <v>0.35</v>
      </c>
      <c r="K583" s="7">
        <v>0.35</v>
      </c>
      <c r="L583" s="7">
        <v>14.42</v>
      </c>
      <c r="M583" s="7">
        <v>67.5</v>
      </c>
      <c r="N583" s="7">
        <v>100</v>
      </c>
    </row>
    <row r="584" spans="1:14">
      <c r="A584" s="7">
        <v>45</v>
      </c>
      <c r="B584" s="7">
        <v>0.48</v>
      </c>
      <c r="C584" s="7">
        <v>0.48</v>
      </c>
      <c r="D584" s="7">
        <v>0.48</v>
      </c>
      <c r="E584" s="7">
        <v>0.48</v>
      </c>
      <c r="F584" s="7">
        <v>0.48</v>
      </c>
      <c r="G584" s="7">
        <v>0.48</v>
      </c>
      <c r="H584" s="7">
        <v>8.67</v>
      </c>
      <c r="I584" s="7">
        <v>0.48</v>
      </c>
      <c r="J584" s="7">
        <v>0.48</v>
      </c>
      <c r="K584" s="7">
        <v>0.48</v>
      </c>
      <c r="L584" s="7">
        <v>0.48</v>
      </c>
      <c r="M584" s="7">
        <v>86.55</v>
      </c>
      <c r="N584" s="7">
        <v>100</v>
      </c>
    </row>
    <row r="585" spans="1:14">
      <c r="A585" s="7">
        <v>50</v>
      </c>
      <c r="B585" s="7">
        <v>0.32</v>
      </c>
      <c r="C585" s="7">
        <v>0.32</v>
      </c>
      <c r="D585" s="7">
        <v>0.32</v>
      </c>
      <c r="E585" s="7">
        <v>0.32</v>
      </c>
      <c r="F585" s="7">
        <v>0.32</v>
      </c>
      <c r="G585" s="7">
        <v>5.71</v>
      </c>
      <c r="H585" s="7">
        <v>0.32</v>
      </c>
      <c r="I585" s="7">
        <v>0.32</v>
      </c>
      <c r="J585" s="7">
        <v>0.32</v>
      </c>
      <c r="K585" s="7">
        <v>0.32</v>
      </c>
      <c r="L585" s="7">
        <v>0.32</v>
      </c>
      <c r="M585" s="7">
        <v>91.14</v>
      </c>
      <c r="N585" s="7">
        <v>100</v>
      </c>
    </row>
    <row r="586" spans="1:14">
      <c r="A586" s="7">
        <v>55</v>
      </c>
      <c r="B586" s="7">
        <v>0.37</v>
      </c>
      <c r="C586" s="7">
        <v>0.37</v>
      </c>
      <c r="D586" s="7">
        <v>0.37</v>
      </c>
      <c r="E586" s="7">
        <v>0.37</v>
      </c>
      <c r="F586" s="7">
        <v>0.37</v>
      </c>
      <c r="G586" s="7">
        <v>0.37</v>
      </c>
      <c r="H586" s="7">
        <v>0.37</v>
      </c>
      <c r="I586" s="7">
        <v>0.37</v>
      </c>
      <c r="J586" s="7">
        <v>0.37</v>
      </c>
      <c r="K586" s="7">
        <v>0.37</v>
      </c>
      <c r="L586" s="7">
        <v>7.86</v>
      </c>
      <c r="M586" s="7">
        <v>88.4</v>
      </c>
      <c r="N586" s="7">
        <v>100</v>
      </c>
    </row>
    <row r="587" spans="1:14">
      <c r="A587" s="7">
        <v>60</v>
      </c>
      <c r="B587" s="7">
        <v>0.2</v>
      </c>
      <c r="C587" s="7">
        <v>0.2</v>
      </c>
      <c r="D587" s="7">
        <v>0.2</v>
      </c>
      <c r="E587" s="7">
        <v>0.2</v>
      </c>
      <c r="F587" s="7">
        <v>0.2</v>
      </c>
      <c r="G587" s="7">
        <v>0.2</v>
      </c>
      <c r="H587" s="7">
        <v>0.2</v>
      </c>
      <c r="I587" s="7">
        <v>8.11</v>
      </c>
      <c r="J587" s="7">
        <v>0.2</v>
      </c>
      <c r="K587" s="7">
        <v>0.2</v>
      </c>
      <c r="L587" s="7">
        <v>0.2</v>
      </c>
      <c r="M587" s="7">
        <v>89.91</v>
      </c>
      <c r="N587" s="7">
        <v>100</v>
      </c>
    </row>
    <row r="588" spans="1:14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</row>
    <row r="589" spans="1:14">
      <c r="A589" s="7" t="s">
        <v>51</v>
      </c>
      <c r="B589" s="7">
        <v>0.2</v>
      </c>
      <c r="C589" s="7">
        <v>0.2</v>
      </c>
      <c r="D589" s="7">
        <v>0.2</v>
      </c>
      <c r="E589" s="7">
        <v>1.1299999999999999</v>
      </c>
      <c r="F589" s="7">
        <v>1.45</v>
      </c>
      <c r="G589" s="7">
        <v>5.03</v>
      </c>
      <c r="H589" s="7">
        <v>8.2100000000000009</v>
      </c>
      <c r="I589" s="7">
        <v>6.91</v>
      </c>
      <c r="J589" s="7">
        <v>0.49</v>
      </c>
      <c r="K589" s="7">
        <v>0.2</v>
      </c>
      <c r="L589" s="7">
        <v>5.99</v>
      </c>
      <c r="M589" s="7">
        <v>70</v>
      </c>
      <c r="N589" s="7">
        <v>100</v>
      </c>
    </row>
    <row r="590" spans="1:14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</row>
    <row r="591" spans="1:14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</row>
    <row r="592" spans="1:14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</row>
    <row r="593" spans="1:14">
      <c r="A593" s="7" t="s">
        <v>52</v>
      </c>
      <c r="B593" s="7" t="s">
        <v>53</v>
      </c>
      <c r="C593" s="7" t="s">
        <v>54</v>
      </c>
      <c r="D593" s="7" t="s">
        <v>70</v>
      </c>
      <c r="E593" s="7" t="s">
        <v>57</v>
      </c>
      <c r="F593" s="7" t="s">
        <v>54</v>
      </c>
      <c r="G593" s="7" t="s">
        <v>21</v>
      </c>
      <c r="H593" s="7"/>
      <c r="I593" s="7"/>
      <c r="J593" s="7"/>
      <c r="K593" s="7"/>
      <c r="L593" s="7"/>
      <c r="M593" s="7"/>
      <c r="N593" s="7"/>
    </row>
    <row r="594" spans="1:14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</row>
    <row r="595" spans="1:14">
      <c r="A595" s="7"/>
      <c r="B595" s="7" t="s">
        <v>50</v>
      </c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</row>
    <row r="596" spans="1:14">
      <c r="A596" s="7" t="s">
        <v>58</v>
      </c>
      <c r="B596" s="7">
        <v>1</v>
      </c>
      <c r="C596" s="7">
        <v>2</v>
      </c>
      <c r="D596" s="7">
        <v>3</v>
      </c>
      <c r="E596" s="7">
        <v>4</v>
      </c>
      <c r="F596" s="7">
        <v>5</v>
      </c>
      <c r="G596" s="7">
        <v>6</v>
      </c>
      <c r="H596" s="7">
        <v>7</v>
      </c>
      <c r="I596" s="7">
        <v>8</v>
      </c>
      <c r="J596" s="7">
        <v>9</v>
      </c>
      <c r="K596" s="7">
        <v>10</v>
      </c>
      <c r="L596" s="7">
        <v>11</v>
      </c>
      <c r="M596" s="7">
        <v>13</v>
      </c>
      <c r="N596" s="7" t="s">
        <v>51</v>
      </c>
    </row>
    <row r="597" spans="1:14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</row>
    <row r="598" spans="1:14">
      <c r="A598" s="7">
        <v>0</v>
      </c>
      <c r="B598" s="7">
        <v>0.09</v>
      </c>
      <c r="C598" s="7">
        <v>0.09</v>
      </c>
      <c r="D598" s="7">
        <v>0.09</v>
      </c>
      <c r="E598" s="7">
        <v>0.09</v>
      </c>
      <c r="F598" s="7">
        <v>0.09</v>
      </c>
      <c r="G598" s="7">
        <v>11.77</v>
      </c>
      <c r="H598" s="7">
        <v>5.96</v>
      </c>
      <c r="I598" s="7">
        <v>11.19</v>
      </c>
      <c r="J598" s="7">
        <v>0.09</v>
      </c>
      <c r="K598" s="7">
        <v>0.09</v>
      </c>
      <c r="L598" s="7">
        <v>1.94</v>
      </c>
      <c r="M598" s="7">
        <v>68.489999999999995</v>
      </c>
      <c r="N598" s="7">
        <v>100</v>
      </c>
    </row>
    <row r="599" spans="1:14">
      <c r="A599" s="7">
        <v>5</v>
      </c>
      <c r="B599" s="7">
        <v>0.21</v>
      </c>
      <c r="C599" s="7">
        <v>0.21</v>
      </c>
      <c r="D599" s="7">
        <v>0.21</v>
      </c>
      <c r="E599" s="7">
        <v>0.21</v>
      </c>
      <c r="F599" s="7">
        <v>0.21</v>
      </c>
      <c r="G599" s="7">
        <v>15.4</v>
      </c>
      <c r="H599" s="7">
        <v>8.0399999999999991</v>
      </c>
      <c r="I599" s="7">
        <v>8.5399999999999991</v>
      </c>
      <c r="J599" s="7">
        <v>0.21</v>
      </c>
      <c r="K599" s="7">
        <v>0.21</v>
      </c>
      <c r="L599" s="7">
        <v>12.7</v>
      </c>
      <c r="M599" s="7">
        <v>53.85</v>
      </c>
      <c r="N599" s="7">
        <v>100</v>
      </c>
    </row>
    <row r="600" spans="1:14">
      <c r="A600" s="7">
        <v>10</v>
      </c>
      <c r="B600" s="7">
        <v>0.25</v>
      </c>
      <c r="C600" s="7">
        <v>0.25</v>
      </c>
      <c r="D600" s="7">
        <v>0.25</v>
      </c>
      <c r="E600" s="7">
        <v>0.25</v>
      </c>
      <c r="F600" s="7">
        <v>0.25</v>
      </c>
      <c r="G600" s="7">
        <v>22.53</v>
      </c>
      <c r="H600" s="7">
        <v>9.51</v>
      </c>
      <c r="I600" s="7">
        <v>5.27</v>
      </c>
      <c r="J600" s="7">
        <v>0.25</v>
      </c>
      <c r="K600" s="7">
        <v>0.25</v>
      </c>
      <c r="L600" s="7">
        <v>0.25</v>
      </c>
      <c r="M600" s="7">
        <v>60.67</v>
      </c>
      <c r="N600" s="7">
        <v>100</v>
      </c>
    </row>
    <row r="601" spans="1:14">
      <c r="A601" s="7">
        <v>15</v>
      </c>
      <c r="B601" s="7">
        <v>0.14000000000000001</v>
      </c>
      <c r="C601" s="7">
        <v>0.14000000000000001</v>
      </c>
      <c r="D601" s="7">
        <v>0.14000000000000001</v>
      </c>
      <c r="E601" s="7">
        <v>0.14000000000000001</v>
      </c>
      <c r="F601" s="7">
        <v>3.27</v>
      </c>
      <c r="G601" s="7">
        <v>6.11</v>
      </c>
      <c r="H601" s="7">
        <v>11.96</v>
      </c>
      <c r="I601" s="7">
        <v>11.57</v>
      </c>
      <c r="J601" s="7">
        <v>0.14000000000000001</v>
      </c>
      <c r="K601" s="7">
        <v>0.14000000000000001</v>
      </c>
      <c r="L601" s="7">
        <v>5.86</v>
      </c>
      <c r="M601" s="7">
        <v>60.37</v>
      </c>
      <c r="N601" s="7">
        <v>100</v>
      </c>
    </row>
    <row r="602" spans="1:14">
      <c r="A602" s="7">
        <v>20</v>
      </c>
      <c r="B602" s="7">
        <v>0.14000000000000001</v>
      </c>
      <c r="C602" s="7">
        <v>0.14000000000000001</v>
      </c>
      <c r="D602" s="7">
        <v>3.44</v>
      </c>
      <c r="E602" s="7">
        <v>0.14000000000000001</v>
      </c>
      <c r="F602" s="7">
        <v>3.27</v>
      </c>
      <c r="G602" s="7">
        <v>3.44</v>
      </c>
      <c r="H602" s="7">
        <v>12.31</v>
      </c>
      <c r="I602" s="7">
        <v>8.7100000000000009</v>
      </c>
      <c r="J602" s="7">
        <v>3.55</v>
      </c>
      <c r="K602" s="7">
        <v>0.14000000000000001</v>
      </c>
      <c r="L602" s="7">
        <v>17.28</v>
      </c>
      <c r="M602" s="7">
        <v>47.44</v>
      </c>
      <c r="N602" s="7">
        <v>100</v>
      </c>
    </row>
    <row r="603" spans="1:14">
      <c r="A603" s="7">
        <v>25</v>
      </c>
      <c r="B603" s="7">
        <v>0.16</v>
      </c>
      <c r="C603" s="7">
        <v>0.16</v>
      </c>
      <c r="D603" s="7">
        <v>0.16</v>
      </c>
      <c r="E603" s="7">
        <v>0.16</v>
      </c>
      <c r="F603" s="7">
        <v>0.16</v>
      </c>
      <c r="G603" s="7">
        <v>7.17</v>
      </c>
      <c r="H603" s="7">
        <v>6.97</v>
      </c>
      <c r="I603" s="7">
        <v>6.55</v>
      </c>
      <c r="J603" s="7">
        <v>7.45</v>
      </c>
      <c r="K603" s="7">
        <v>0.16</v>
      </c>
      <c r="L603" s="7">
        <v>6.55</v>
      </c>
      <c r="M603" s="7">
        <v>64.36</v>
      </c>
      <c r="N603" s="7">
        <v>100</v>
      </c>
    </row>
    <row r="604" spans="1:14">
      <c r="A604" s="7">
        <v>30</v>
      </c>
      <c r="B604" s="7">
        <v>3.03</v>
      </c>
      <c r="C604" s="7">
        <v>0.15</v>
      </c>
      <c r="D604" s="7">
        <v>18.149999999999999</v>
      </c>
      <c r="E604" s="7">
        <v>0.15</v>
      </c>
      <c r="F604" s="7">
        <v>0.15</v>
      </c>
      <c r="G604" s="7">
        <v>3.33</v>
      </c>
      <c r="H604" s="7">
        <v>12.74</v>
      </c>
      <c r="I604" s="7">
        <v>6.28</v>
      </c>
      <c r="J604" s="7">
        <v>0.15</v>
      </c>
      <c r="K604" s="7">
        <v>0.15</v>
      </c>
      <c r="L604" s="7">
        <v>3.22</v>
      </c>
      <c r="M604" s="7">
        <v>52.48</v>
      </c>
      <c r="N604" s="7">
        <v>100</v>
      </c>
    </row>
    <row r="605" spans="1:14">
      <c r="A605" s="7">
        <v>35</v>
      </c>
      <c r="B605" s="7">
        <v>0.15</v>
      </c>
      <c r="C605" s="7">
        <v>0.15</v>
      </c>
      <c r="D605" s="7">
        <v>0.15</v>
      </c>
      <c r="E605" s="7">
        <v>0.15</v>
      </c>
      <c r="F605" s="7">
        <v>3.03</v>
      </c>
      <c r="G605" s="7">
        <v>9.24</v>
      </c>
      <c r="H605" s="7">
        <v>5.71</v>
      </c>
      <c r="I605" s="7">
        <v>6.1</v>
      </c>
      <c r="J605" s="7">
        <v>2.88</v>
      </c>
      <c r="K605" s="7">
        <v>0.15</v>
      </c>
      <c r="L605" s="7">
        <v>12.05</v>
      </c>
      <c r="M605" s="7">
        <v>60.25</v>
      </c>
      <c r="N605" s="7">
        <v>100</v>
      </c>
    </row>
    <row r="606" spans="1:14">
      <c r="A606" s="7">
        <v>40</v>
      </c>
      <c r="B606" s="7">
        <v>0.21</v>
      </c>
      <c r="C606" s="7">
        <v>0.21</v>
      </c>
      <c r="D606" s="7">
        <v>4.54</v>
      </c>
      <c r="E606" s="7">
        <v>0.21</v>
      </c>
      <c r="F606" s="7">
        <v>0.21</v>
      </c>
      <c r="G606" s="7">
        <v>0.21</v>
      </c>
      <c r="H606" s="7">
        <v>8.06</v>
      </c>
      <c r="I606" s="7">
        <v>4.42</v>
      </c>
      <c r="J606" s="7">
        <v>0.21</v>
      </c>
      <c r="K606" s="7">
        <v>0.21</v>
      </c>
      <c r="L606" s="7">
        <v>12.85</v>
      </c>
      <c r="M606" s="7">
        <v>68.650000000000006</v>
      </c>
      <c r="N606" s="7">
        <v>100</v>
      </c>
    </row>
    <row r="607" spans="1:14">
      <c r="A607" s="7">
        <v>45</v>
      </c>
      <c r="B607" s="7">
        <v>0.28000000000000003</v>
      </c>
      <c r="C607" s="7">
        <v>0.28000000000000003</v>
      </c>
      <c r="D607" s="7">
        <v>0.28000000000000003</v>
      </c>
      <c r="E607" s="7">
        <v>0.28000000000000003</v>
      </c>
      <c r="F607" s="7">
        <v>0.28000000000000003</v>
      </c>
      <c r="G607" s="7">
        <v>5.59</v>
      </c>
      <c r="H607" s="7">
        <v>0.28000000000000003</v>
      </c>
      <c r="I607" s="7">
        <v>27.9</v>
      </c>
      <c r="J607" s="7">
        <v>0.28000000000000003</v>
      </c>
      <c r="K607" s="7">
        <v>0.28000000000000003</v>
      </c>
      <c r="L607" s="7">
        <v>0.28000000000000003</v>
      </c>
      <c r="M607" s="7">
        <v>64.02</v>
      </c>
      <c r="N607" s="7">
        <v>100</v>
      </c>
    </row>
    <row r="608" spans="1:14">
      <c r="A608" s="7">
        <v>50</v>
      </c>
      <c r="B608" s="7">
        <v>0.43</v>
      </c>
      <c r="C608" s="7">
        <v>0.43</v>
      </c>
      <c r="D608" s="7">
        <v>0.43</v>
      </c>
      <c r="E608" s="7">
        <v>0.43</v>
      </c>
      <c r="F608" s="7">
        <v>0.43</v>
      </c>
      <c r="G608" s="7">
        <v>0.43</v>
      </c>
      <c r="H608" s="7">
        <v>22.63</v>
      </c>
      <c r="I608" s="7">
        <v>9.0500000000000007</v>
      </c>
      <c r="J608" s="7">
        <v>0.43</v>
      </c>
      <c r="K608" s="7">
        <v>0.43</v>
      </c>
      <c r="L608" s="7">
        <v>9.0500000000000007</v>
      </c>
      <c r="M608" s="7">
        <v>55.82</v>
      </c>
      <c r="N608" s="7">
        <v>100</v>
      </c>
    </row>
    <row r="609" spans="1:28">
      <c r="A609" s="7">
        <v>55</v>
      </c>
      <c r="B609" s="7">
        <v>0.43</v>
      </c>
      <c r="C609" s="7">
        <v>0.43</v>
      </c>
      <c r="D609" s="7">
        <v>0.43</v>
      </c>
      <c r="E609" s="7">
        <v>0.43</v>
      </c>
      <c r="F609" s="7">
        <v>0.43</v>
      </c>
      <c r="G609" s="7">
        <v>0.43</v>
      </c>
      <c r="H609" s="7">
        <v>8.81</v>
      </c>
      <c r="I609" s="7">
        <v>0.43</v>
      </c>
      <c r="J609" s="7">
        <v>0.43</v>
      </c>
      <c r="K609" s="7">
        <v>0.43</v>
      </c>
      <c r="L609" s="7">
        <v>8.9499999999999993</v>
      </c>
      <c r="M609" s="7">
        <v>78.41</v>
      </c>
      <c r="N609" s="7">
        <v>100</v>
      </c>
    </row>
    <row r="610" spans="1:28">
      <c r="A610" s="7">
        <v>60</v>
      </c>
      <c r="B610" s="7">
        <v>0.16</v>
      </c>
      <c r="C610" s="7">
        <v>0.16</v>
      </c>
      <c r="D610" s="7">
        <v>0.16</v>
      </c>
      <c r="E610" s="7">
        <v>0.16</v>
      </c>
      <c r="F610" s="7">
        <v>0.16</v>
      </c>
      <c r="G610" s="7">
        <v>0.16</v>
      </c>
      <c r="H610" s="7">
        <v>0.16</v>
      </c>
      <c r="I610" s="7">
        <v>3.43</v>
      </c>
      <c r="J610" s="7">
        <v>0.16</v>
      </c>
      <c r="K610" s="7">
        <v>0.16</v>
      </c>
      <c r="L610" s="7">
        <v>3.43</v>
      </c>
      <c r="M610" s="7">
        <v>91.66</v>
      </c>
      <c r="N610" s="7">
        <v>100</v>
      </c>
    </row>
    <row r="611" spans="1:28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</row>
    <row r="612" spans="1:28">
      <c r="A612" s="7" t="s">
        <v>51</v>
      </c>
      <c r="B612" s="7">
        <v>0.44</v>
      </c>
      <c r="C612" s="7">
        <v>0.18</v>
      </c>
      <c r="D612" s="7">
        <v>2.41</v>
      </c>
      <c r="E612" s="7">
        <v>0.18</v>
      </c>
      <c r="F612" s="7">
        <v>1.05</v>
      </c>
      <c r="G612" s="7">
        <v>7.07</v>
      </c>
      <c r="H612" s="7">
        <v>8.16</v>
      </c>
      <c r="I612" s="7">
        <v>8.48</v>
      </c>
      <c r="J612" s="7">
        <v>1.4</v>
      </c>
      <c r="K612" s="7">
        <v>0.18</v>
      </c>
      <c r="L612" s="7">
        <v>7.1</v>
      </c>
      <c r="M612" s="7">
        <v>63.35</v>
      </c>
      <c r="N612" s="7">
        <v>100</v>
      </c>
    </row>
    <row r="613" spans="1:28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AB613" s="2" t="str">
        <f>CONCATENATE(A613,"",B613," ",C613," ",D613," ",E613," ",F613," ",G613," ",H613," ",I613)</f>
        <v xml:space="preserve">       </v>
      </c>
    </row>
    <row r="614" spans="1:28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AB614" s="2" t="str">
        <f>CONCATENATE(A614,"",B614," ",C614," ",D614," ",E614," ",F614," ",G614," ",H614," ",I614)</f>
        <v xml:space="preserve">       </v>
      </c>
    </row>
    <row r="615" spans="1:28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AB615" s="2" t="str">
        <f>CONCATENATE(A615,"",B615," ",C615," ",D615," ",E615," ",F615," ",G615," ",H615," ",I615)</f>
        <v xml:space="preserve">       </v>
      </c>
    </row>
    <row r="616" spans="1:28">
      <c r="A616" s="7" t="s">
        <v>52</v>
      </c>
      <c r="B616" s="7" t="s">
        <v>53</v>
      </c>
      <c r="C616" s="7" t="s">
        <v>54</v>
      </c>
      <c r="D616" s="7" t="s">
        <v>71</v>
      </c>
      <c r="E616" s="7" t="s">
        <v>57</v>
      </c>
      <c r="F616" s="7" t="s">
        <v>54</v>
      </c>
      <c r="G616" s="7" t="s">
        <v>0</v>
      </c>
      <c r="H616" s="7"/>
      <c r="I616" s="7"/>
      <c r="J616" s="7"/>
      <c r="K616" s="7"/>
      <c r="L616" s="7"/>
      <c r="M616" s="7"/>
      <c r="N616" s="7"/>
    </row>
    <row r="617" spans="1:28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</row>
    <row r="618" spans="1:28">
      <c r="A618" s="7"/>
      <c r="B618" s="7" t="s">
        <v>50</v>
      </c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</row>
    <row r="619" spans="1:28">
      <c r="A619" s="7" t="s">
        <v>58</v>
      </c>
      <c r="B619" s="7">
        <v>1</v>
      </c>
      <c r="C619" s="7">
        <v>2</v>
      </c>
      <c r="D619" s="7">
        <v>3</v>
      </c>
      <c r="E619" s="7">
        <v>4</v>
      </c>
      <c r="F619" s="7">
        <v>5</v>
      </c>
      <c r="G619" s="7">
        <v>6</v>
      </c>
      <c r="H619" s="7">
        <v>7</v>
      </c>
      <c r="I619" s="7">
        <v>8</v>
      </c>
      <c r="J619" s="7">
        <v>9</v>
      </c>
      <c r="K619" s="7">
        <v>10</v>
      </c>
      <c r="L619" s="7">
        <v>11</v>
      </c>
      <c r="M619" s="7">
        <v>12</v>
      </c>
      <c r="N619" s="7" t="s">
        <v>51</v>
      </c>
    </row>
    <row r="620" spans="1:28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</row>
    <row r="621" spans="1:28">
      <c r="A621" s="7">
        <v>0</v>
      </c>
      <c r="B621" s="7">
        <v>4.6100000000000003</v>
      </c>
      <c r="C621" s="7">
        <v>2.71</v>
      </c>
      <c r="D621" s="7">
        <v>6.37</v>
      </c>
      <c r="E621" s="7">
        <v>6.72</v>
      </c>
      <c r="F621" s="7">
        <v>8.77</v>
      </c>
      <c r="G621" s="7">
        <v>19.940000000000001</v>
      </c>
      <c r="H621" s="7">
        <v>8.0500000000000007</v>
      </c>
      <c r="I621" s="7">
        <v>11.83</v>
      </c>
      <c r="J621" s="7">
        <v>21.84</v>
      </c>
      <c r="K621" s="7">
        <v>0.02</v>
      </c>
      <c r="L621" s="7">
        <v>6.09</v>
      </c>
      <c r="M621" s="7">
        <v>3.05</v>
      </c>
      <c r="N621" s="7">
        <v>100</v>
      </c>
    </row>
    <row r="622" spans="1:28">
      <c r="A622" s="7">
        <v>5</v>
      </c>
      <c r="B622" s="7">
        <v>2.89</v>
      </c>
      <c r="C622" s="7">
        <v>3.4</v>
      </c>
      <c r="D622" s="7">
        <v>2.84</v>
      </c>
      <c r="E622" s="7">
        <v>7.2</v>
      </c>
      <c r="F622" s="7">
        <v>10.220000000000001</v>
      </c>
      <c r="G622" s="7">
        <v>25.08</v>
      </c>
      <c r="H622" s="7">
        <v>8.36</v>
      </c>
      <c r="I622" s="7">
        <v>15.23</v>
      </c>
      <c r="J622" s="7">
        <v>14.42</v>
      </c>
      <c r="K622" s="7">
        <v>4.24</v>
      </c>
      <c r="L622" s="7">
        <v>4.08</v>
      </c>
      <c r="M622" s="7">
        <v>2.0499999999999998</v>
      </c>
      <c r="N622" s="7">
        <v>100</v>
      </c>
    </row>
    <row r="623" spans="1:28">
      <c r="A623" s="7">
        <v>10</v>
      </c>
      <c r="B623" s="7">
        <v>5.65</v>
      </c>
      <c r="C623" s="7">
        <v>3.37</v>
      </c>
      <c r="D623" s="7">
        <v>2.2200000000000002</v>
      </c>
      <c r="E623" s="7">
        <v>8.3699999999999992</v>
      </c>
      <c r="F623" s="7">
        <v>12.62</v>
      </c>
      <c r="G623" s="7">
        <v>19.04</v>
      </c>
      <c r="H623" s="7">
        <v>8.4</v>
      </c>
      <c r="I623" s="7">
        <v>9</v>
      </c>
      <c r="J623" s="7">
        <v>17.25</v>
      </c>
      <c r="K623" s="7">
        <v>5.62</v>
      </c>
      <c r="L623" s="7">
        <v>7.32</v>
      </c>
      <c r="M623" s="7">
        <v>1.1499999999999999</v>
      </c>
      <c r="N623" s="7">
        <v>100</v>
      </c>
    </row>
    <row r="624" spans="1:28">
      <c r="A624" s="7">
        <v>15</v>
      </c>
      <c r="B624" s="7">
        <v>5.5</v>
      </c>
      <c r="C624" s="7">
        <v>1.83</v>
      </c>
      <c r="D624" s="7">
        <v>1.5</v>
      </c>
      <c r="E624" s="7">
        <v>8.51</v>
      </c>
      <c r="F624" s="7">
        <v>13.27</v>
      </c>
      <c r="G624" s="7">
        <v>20.02</v>
      </c>
      <c r="H624" s="7">
        <v>10.3</v>
      </c>
      <c r="I624" s="7">
        <v>8.57</v>
      </c>
      <c r="J624" s="7">
        <v>19.18</v>
      </c>
      <c r="K624" s="7">
        <v>5.21</v>
      </c>
      <c r="L624" s="7">
        <v>5.01</v>
      </c>
      <c r="M624" s="7">
        <v>1.0900000000000001</v>
      </c>
      <c r="N624" s="7">
        <v>100</v>
      </c>
    </row>
    <row r="625" spans="1:28">
      <c r="A625" s="7">
        <v>20</v>
      </c>
      <c r="B625" s="7">
        <v>4.25</v>
      </c>
      <c r="C625" s="7">
        <v>3.66</v>
      </c>
      <c r="D625" s="7">
        <v>2.0699999999999998</v>
      </c>
      <c r="E625" s="7">
        <v>4.72</v>
      </c>
      <c r="F625" s="7">
        <v>15.38</v>
      </c>
      <c r="G625" s="7">
        <v>16.899999999999999</v>
      </c>
      <c r="H625" s="7">
        <v>9.23</v>
      </c>
      <c r="I625" s="7">
        <v>15.43</v>
      </c>
      <c r="J625" s="7">
        <v>14.41</v>
      </c>
      <c r="K625" s="7">
        <v>5.04</v>
      </c>
      <c r="L625" s="7">
        <v>6.54</v>
      </c>
      <c r="M625" s="7">
        <v>2.39</v>
      </c>
      <c r="N625" s="7">
        <v>100</v>
      </c>
    </row>
    <row r="626" spans="1:28">
      <c r="A626" s="7">
        <v>25</v>
      </c>
      <c r="B626" s="7">
        <v>3.89</v>
      </c>
      <c r="C626" s="7">
        <v>3.79</v>
      </c>
      <c r="D626" s="7">
        <v>3.29</v>
      </c>
      <c r="E626" s="7">
        <v>6.48</v>
      </c>
      <c r="F626" s="7">
        <v>12.26</v>
      </c>
      <c r="G626" s="7">
        <v>18.29</v>
      </c>
      <c r="H626" s="7">
        <v>8.32</v>
      </c>
      <c r="I626" s="7">
        <v>15.34</v>
      </c>
      <c r="J626" s="7">
        <v>12.14</v>
      </c>
      <c r="K626" s="7">
        <v>3.01</v>
      </c>
      <c r="L626" s="7">
        <v>9.9600000000000009</v>
      </c>
      <c r="M626" s="7">
        <v>3.24</v>
      </c>
      <c r="N626" s="7">
        <v>100</v>
      </c>
    </row>
    <row r="627" spans="1:28">
      <c r="A627" s="7">
        <v>30</v>
      </c>
      <c r="B627" s="7">
        <v>5.56</v>
      </c>
      <c r="C627" s="7">
        <v>2.8</v>
      </c>
      <c r="D627" s="7">
        <v>2.54</v>
      </c>
      <c r="E627" s="7">
        <v>2.61</v>
      </c>
      <c r="F627" s="7">
        <v>16.7</v>
      </c>
      <c r="G627" s="7">
        <v>21.83</v>
      </c>
      <c r="H627" s="7">
        <v>9.8000000000000007</v>
      </c>
      <c r="I627" s="7">
        <v>11.73</v>
      </c>
      <c r="J627" s="7">
        <v>16.82</v>
      </c>
      <c r="K627" s="7">
        <v>3.72</v>
      </c>
      <c r="L627" s="7">
        <v>5.14</v>
      </c>
      <c r="M627" s="7">
        <v>0.75</v>
      </c>
      <c r="N627" s="7">
        <v>100</v>
      </c>
    </row>
    <row r="628" spans="1:28">
      <c r="A628" s="7">
        <v>35</v>
      </c>
      <c r="B628" s="7">
        <v>1.84</v>
      </c>
      <c r="C628" s="7">
        <v>2.39</v>
      </c>
      <c r="D628" s="7">
        <v>0.49</v>
      </c>
      <c r="E628" s="7">
        <v>7.01</v>
      </c>
      <c r="F628" s="7">
        <v>11.86</v>
      </c>
      <c r="G628" s="7">
        <v>25.06</v>
      </c>
      <c r="H628" s="7">
        <v>7.1</v>
      </c>
      <c r="I628" s="7">
        <v>14.63</v>
      </c>
      <c r="J628" s="7">
        <v>18.98</v>
      </c>
      <c r="K628" s="7">
        <v>2.36</v>
      </c>
      <c r="L628" s="7">
        <v>6.41</v>
      </c>
      <c r="M628" s="7">
        <v>1.85</v>
      </c>
      <c r="N628" s="7">
        <v>100</v>
      </c>
    </row>
    <row r="629" spans="1:28">
      <c r="A629" s="7">
        <v>40</v>
      </c>
      <c r="B629" s="7">
        <v>1.93</v>
      </c>
      <c r="C629" s="7">
        <v>2.42</v>
      </c>
      <c r="D629" s="7">
        <v>2.65</v>
      </c>
      <c r="E629" s="7">
        <v>2.5499999999999998</v>
      </c>
      <c r="F629" s="7">
        <v>17.670000000000002</v>
      </c>
      <c r="G629" s="7">
        <v>18.53</v>
      </c>
      <c r="H629" s="7">
        <v>5.81</v>
      </c>
      <c r="I629" s="7">
        <v>15.85</v>
      </c>
      <c r="J629" s="7">
        <v>23.2</v>
      </c>
      <c r="K629" s="7">
        <v>3.4</v>
      </c>
      <c r="L629" s="7">
        <v>5.31</v>
      </c>
      <c r="M629" s="7">
        <v>0.69</v>
      </c>
      <c r="N629" s="7">
        <v>100</v>
      </c>
    </row>
    <row r="630" spans="1:28">
      <c r="A630" s="7">
        <v>45</v>
      </c>
      <c r="B630" s="7">
        <v>5.82</v>
      </c>
      <c r="C630" s="7">
        <v>2.35</v>
      </c>
      <c r="D630" s="7">
        <v>0.88</v>
      </c>
      <c r="E630" s="7">
        <v>3.12</v>
      </c>
      <c r="F630" s="7">
        <v>11.85</v>
      </c>
      <c r="G630" s="7">
        <v>22.65</v>
      </c>
      <c r="H630" s="7">
        <v>10.87</v>
      </c>
      <c r="I630" s="7">
        <v>6.17</v>
      </c>
      <c r="J630" s="7">
        <v>24.7</v>
      </c>
      <c r="K630" s="7">
        <v>7.67</v>
      </c>
      <c r="L630" s="7">
        <v>3.11</v>
      </c>
      <c r="M630" s="7">
        <v>0.81</v>
      </c>
      <c r="N630" s="7">
        <v>100</v>
      </c>
    </row>
    <row r="631" spans="1:28">
      <c r="A631" s="7">
        <v>50</v>
      </c>
      <c r="B631" s="7">
        <v>10.68</v>
      </c>
      <c r="C631" s="7">
        <v>1.48</v>
      </c>
      <c r="D631" s="7">
        <v>2.2599999999999998</v>
      </c>
      <c r="E631" s="7">
        <v>2.41</v>
      </c>
      <c r="F631" s="7">
        <v>7.18</v>
      </c>
      <c r="G631" s="7">
        <v>22.27</v>
      </c>
      <c r="H631" s="7">
        <v>6.84</v>
      </c>
      <c r="I631" s="7">
        <v>10.210000000000001</v>
      </c>
      <c r="J631" s="7">
        <v>25.7</v>
      </c>
      <c r="K631" s="7">
        <v>6.26</v>
      </c>
      <c r="L631" s="7">
        <v>3.74</v>
      </c>
      <c r="M631" s="7">
        <v>0.97</v>
      </c>
      <c r="N631" s="7">
        <v>100</v>
      </c>
    </row>
    <row r="632" spans="1:28">
      <c r="A632" s="7">
        <v>55</v>
      </c>
      <c r="B632" s="7">
        <v>5.92</v>
      </c>
      <c r="C632" s="7">
        <v>7.0000000000000007E-2</v>
      </c>
      <c r="D632" s="7">
        <v>2.12</v>
      </c>
      <c r="E632" s="7">
        <v>4.72</v>
      </c>
      <c r="F632" s="7">
        <v>14.68</v>
      </c>
      <c r="G632" s="7">
        <v>21.5</v>
      </c>
      <c r="H632" s="7">
        <v>8.39</v>
      </c>
      <c r="I632" s="7">
        <v>9.48</v>
      </c>
      <c r="J632" s="7">
        <v>21.31</v>
      </c>
      <c r="K632" s="7">
        <v>7.65</v>
      </c>
      <c r="L632" s="7">
        <v>2.76</v>
      </c>
      <c r="M632" s="7">
        <v>1.41</v>
      </c>
      <c r="N632" s="7">
        <v>100</v>
      </c>
    </row>
    <row r="633" spans="1:28">
      <c r="A633" s="7">
        <v>60</v>
      </c>
      <c r="B633" s="7">
        <v>4.6100000000000003</v>
      </c>
      <c r="C633" s="7">
        <v>1.88</v>
      </c>
      <c r="D633" s="7">
        <v>1.1499999999999999</v>
      </c>
      <c r="E633" s="7">
        <v>1.39</v>
      </c>
      <c r="F633" s="7">
        <v>7.1</v>
      </c>
      <c r="G633" s="7">
        <v>19.97</v>
      </c>
      <c r="H633" s="7">
        <v>10.54</v>
      </c>
      <c r="I633" s="7">
        <v>5.39</v>
      </c>
      <c r="J633" s="7">
        <v>36.340000000000003</v>
      </c>
      <c r="K633" s="7">
        <v>4.42</v>
      </c>
      <c r="L633" s="7">
        <v>5.39</v>
      </c>
      <c r="M633" s="7">
        <v>1.82</v>
      </c>
      <c r="N633" s="7">
        <v>100</v>
      </c>
    </row>
    <row r="634" spans="1:28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</row>
    <row r="635" spans="1:28">
      <c r="A635" s="7" t="s">
        <v>51</v>
      </c>
      <c r="B635" s="7">
        <v>4.5599999999999996</v>
      </c>
      <c r="C635" s="7">
        <v>2.76</v>
      </c>
      <c r="D635" s="7">
        <v>2.5499999999999998</v>
      </c>
      <c r="E635" s="7">
        <v>5.45</v>
      </c>
      <c r="F635" s="7">
        <v>12.48</v>
      </c>
      <c r="G635" s="7">
        <v>20.440000000000001</v>
      </c>
      <c r="H635" s="7">
        <v>8.7200000000000006</v>
      </c>
      <c r="I635" s="7">
        <v>12.12</v>
      </c>
      <c r="J635" s="7">
        <v>19.059999999999999</v>
      </c>
      <c r="K635" s="7">
        <v>4.01</v>
      </c>
      <c r="L635" s="7">
        <v>6.02</v>
      </c>
      <c r="M635" s="7">
        <v>1.85</v>
      </c>
      <c r="N635" s="7">
        <v>100</v>
      </c>
    </row>
    <row r="636" spans="1:28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AB636" s="2" t="str">
        <f>CONCATENATE(A636,"",B636," ",C636," ",D636," ",E636," ",F636," ",G636," ",H636," ",I636)</f>
        <v xml:space="preserve">       </v>
      </c>
    </row>
    <row r="637" spans="1:28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AB637" s="2" t="str">
        <f>CONCATENATE(A637,"",B637," ",C637," ",D637," ",E637," ",F637," ",G637," ",H637," ",I637)</f>
        <v xml:space="preserve">       </v>
      </c>
    </row>
    <row r="638" spans="1:28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AB638" s="2" t="str">
        <f>CONCATENATE(A638,"",B638," ",C638," ",D638," ",E638," ",F638," ",G638," ",H638," ",I638)</f>
        <v xml:space="preserve">       </v>
      </c>
    </row>
    <row r="639" spans="1:28">
      <c r="A639" s="7" t="s">
        <v>52</v>
      </c>
      <c r="B639" s="7" t="s">
        <v>53</v>
      </c>
      <c r="C639" s="7" t="s">
        <v>54</v>
      </c>
      <c r="D639" s="7" t="s">
        <v>71</v>
      </c>
      <c r="E639" s="7" t="s">
        <v>57</v>
      </c>
      <c r="F639" s="7" t="s">
        <v>54</v>
      </c>
      <c r="G639" s="7" t="s">
        <v>21</v>
      </c>
      <c r="H639" s="7"/>
      <c r="I639" s="7"/>
      <c r="J639" s="7"/>
      <c r="K639" s="7"/>
      <c r="L639" s="7"/>
      <c r="M639" s="7"/>
      <c r="N639" s="7"/>
    </row>
    <row r="640" spans="1:28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</row>
    <row r="641" spans="1:14">
      <c r="A641" s="7"/>
      <c r="B641" s="7" t="s">
        <v>50</v>
      </c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</row>
    <row r="642" spans="1:14">
      <c r="A642" s="7" t="s">
        <v>58</v>
      </c>
      <c r="B642" s="7">
        <v>1</v>
      </c>
      <c r="C642" s="7">
        <v>2</v>
      </c>
      <c r="D642" s="7">
        <v>3</v>
      </c>
      <c r="E642" s="7">
        <v>4</v>
      </c>
      <c r="F642" s="7">
        <v>5</v>
      </c>
      <c r="G642" s="7">
        <v>6</v>
      </c>
      <c r="H642" s="7">
        <v>7</v>
      </c>
      <c r="I642" s="7">
        <v>8</v>
      </c>
      <c r="J642" s="7">
        <v>9</v>
      </c>
      <c r="K642" s="7">
        <v>10</v>
      </c>
      <c r="L642" s="7">
        <v>11</v>
      </c>
      <c r="M642" s="7">
        <v>12</v>
      </c>
      <c r="N642" s="7" t="s">
        <v>51</v>
      </c>
    </row>
    <row r="643" spans="1:14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</row>
    <row r="644" spans="1:14">
      <c r="A644" s="7">
        <v>0</v>
      </c>
      <c r="B644" s="7">
        <v>6.69</v>
      </c>
      <c r="C644" s="7">
        <v>4.21</v>
      </c>
      <c r="D644" s="7">
        <v>4.6500000000000004</v>
      </c>
      <c r="E644" s="7">
        <v>5.54</v>
      </c>
      <c r="F644" s="7">
        <v>13.94</v>
      </c>
      <c r="G644" s="7">
        <v>22.34</v>
      </c>
      <c r="H644" s="7">
        <v>9.77</v>
      </c>
      <c r="I644" s="7">
        <v>10.98</v>
      </c>
      <c r="J644" s="7">
        <v>12.32</v>
      </c>
      <c r="K644" s="7">
        <v>1.53</v>
      </c>
      <c r="L644" s="7">
        <v>5.94</v>
      </c>
      <c r="M644" s="7">
        <v>2.09</v>
      </c>
      <c r="N644" s="7">
        <v>100</v>
      </c>
    </row>
    <row r="645" spans="1:14">
      <c r="A645" s="7">
        <v>5</v>
      </c>
      <c r="B645" s="7">
        <v>5.69</v>
      </c>
      <c r="C645" s="7">
        <v>4.79</v>
      </c>
      <c r="D645" s="7">
        <v>4.41</v>
      </c>
      <c r="E645" s="7">
        <v>6.92</v>
      </c>
      <c r="F645" s="7">
        <v>14.97</v>
      </c>
      <c r="G645" s="7">
        <v>21.84</v>
      </c>
      <c r="H645" s="7">
        <v>8.91</v>
      </c>
      <c r="I645" s="7">
        <v>11.29</v>
      </c>
      <c r="J645" s="7">
        <v>11.22</v>
      </c>
      <c r="K645" s="7">
        <v>4.0599999999999996</v>
      </c>
      <c r="L645" s="7">
        <v>3.18</v>
      </c>
      <c r="M645" s="7">
        <v>2.73</v>
      </c>
      <c r="N645" s="7">
        <v>100</v>
      </c>
    </row>
    <row r="646" spans="1:14">
      <c r="A646" s="7">
        <v>10</v>
      </c>
      <c r="B646" s="7">
        <v>3.9</v>
      </c>
      <c r="C646" s="7">
        <v>2.9</v>
      </c>
      <c r="D646" s="7">
        <v>2.35</v>
      </c>
      <c r="E646" s="7">
        <v>3.92</v>
      </c>
      <c r="F646" s="7">
        <v>9.36</v>
      </c>
      <c r="G646" s="7">
        <v>27.57</v>
      </c>
      <c r="H646" s="7">
        <v>7.55</v>
      </c>
      <c r="I646" s="7">
        <v>14.11</v>
      </c>
      <c r="J646" s="7">
        <v>13.92</v>
      </c>
      <c r="K646" s="7">
        <v>4.3099999999999996</v>
      </c>
      <c r="L646" s="7">
        <v>5.56</v>
      </c>
      <c r="M646" s="7">
        <v>4.55</v>
      </c>
      <c r="N646" s="7">
        <v>100</v>
      </c>
    </row>
    <row r="647" spans="1:14">
      <c r="A647" s="7">
        <v>15</v>
      </c>
      <c r="B647" s="7">
        <v>3.62</v>
      </c>
      <c r="C647" s="7">
        <v>2.91</v>
      </c>
      <c r="D647" s="7">
        <v>3.31</v>
      </c>
      <c r="E647" s="7">
        <v>5.38</v>
      </c>
      <c r="F647" s="7">
        <v>10.039999999999999</v>
      </c>
      <c r="G647" s="7">
        <v>15.06</v>
      </c>
      <c r="H647" s="7">
        <v>9.5</v>
      </c>
      <c r="I647" s="7">
        <v>20.420000000000002</v>
      </c>
      <c r="J647" s="7">
        <v>10.210000000000001</v>
      </c>
      <c r="K647" s="7">
        <v>3.81</v>
      </c>
      <c r="L647" s="7">
        <v>7.99</v>
      </c>
      <c r="M647" s="7">
        <v>7.75</v>
      </c>
      <c r="N647" s="7">
        <v>100</v>
      </c>
    </row>
    <row r="648" spans="1:14">
      <c r="A648" s="7">
        <v>20</v>
      </c>
      <c r="B648" s="7">
        <v>4.97</v>
      </c>
      <c r="C648" s="7">
        <v>2.29</v>
      </c>
      <c r="D648" s="7">
        <v>0.98</v>
      </c>
      <c r="E648" s="7">
        <v>4.34</v>
      </c>
      <c r="F648" s="7">
        <v>7.92</v>
      </c>
      <c r="G648" s="7">
        <v>10.199999999999999</v>
      </c>
      <c r="H648" s="7">
        <v>8.19</v>
      </c>
      <c r="I648" s="7">
        <v>20.95</v>
      </c>
      <c r="J648" s="7">
        <v>6.91</v>
      </c>
      <c r="K648" s="7">
        <v>6.14</v>
      </c>
      <c r="L648" s="7">
        <v>14.39</v>
      </c>
      <c r="M648" s="7">
        <v>12.71</v>
      </c>
      <c r="N648" s="7">
        <v>100</v>
      </c>
    </row>
    <row r="649" spans="1:14">
      <c r="A649" s="7">
        <v>25</v>
      </c>
      <c r="B649" s="7">
        <v>5.33</v>
      </c>
      <c r="C649" s="7">
        <v>1.84</v>
      </c>
      <c r="D649" s="7">
        <v>3.17</v>
      </c>
      <c r="E649" s="7">
        <v>4.8099999999999996</v>
      </c>
      <c r="F649" s="7">
        <v>10.33</v>
      </c>
      <c r="G649" s="7">
        <v>7.38</v>
      </c>
      <c r="H649" s="7">
        <v>7.23</v>
      </c>
      <c r="I649" s="7">
        <v>18.440000000000001</v>
      </c>
      <c r="J649" s="7">
        <v>7.11</v>
      </c>
      <c r="K649" s="7">
        <v>4.59</v>
      </c>
      <c r="L649" s="7">
        <v>14.37</v>
      </c>
      <c r="M649" s="7">
        <v>15.39</v>
      </c>
      <c r="N649" s="7">
        <v>100</v>
      </c>
    </row>
    <row r="650" spans="1:14">
      <c r="A650" s="7">
        <v>30</v>
      </c>
      <c r="B650" s="7">
        <v>6.14</v>
      </c>
      <c r="C650" s="7">
        <v>2.58</v>
      </c>
      <c r="D650" s="7">
        <v>4.3600000000000003</v>
      </c>
      <c r="E650" s="7">
        <v>3.63</v>
      </c>
      <c r="F650" s="7">
        <v>8.89</v>
      </c>
      <c r="G650" s="7">
        <v>9.34</v>
      </c>
      <c r="H650" s="7">
        <v>6.35</v>
      </c>
      <c r="I650" s="7">
        <v>17.22</v>
      </c>
      <c r="J650" s="7">
        <v>6.05</v>
      </c>
      <c r="K650" s="7">
        <v>4.22</v>
      </c>
      <c r="L650" s="7">
        <v>13.28</v>
      </c>
      <c r="M650" s="7">
        <v>17.940000000000001</v>
      </c>
      <c r="N650" s="7">
        <v>100</v>
      </c>
    </row>
    <row r="651" spans="1:14">
      <c r="A651" s="7">
        <v>35</v>
      </c>
      <c r="B651" s="7">
        <v>7.96</v>
      </c>
      <c r="C651" s="7">
        <v>3.02</v>
      </c>
      <c r="D651" s="7">
        <v>3.6</v>
      </c>
      <c r="E651" s="7">
        <v>4.01</v>
      </c>
      <c r="F651" s="7">
        <v>10.3</v>
      </c>
      <c r="G651" s="7">
        <v>9.0500000000000007</v>
      </c>
      <c r="H651" s="7">
        <v>7.98</v>
      </c>
      <c r="I651" s="7">
        <v>18.57</v>
      </c>
      <c r="J651" s="7">
        <v>6.92</v>
      </c>
      <c r="K651" s="7">
        <v>3.56</v>
      </c>
      <c r="L651" s="7">
        <v>12.13</v>
      </c>
      <c r="M651" s="7">
        <v>12.9</v>
      </c>
      <c r="N651" s="7">
        <v>100</v>
      </c>
    </row>
    <row r="652" spans="1:14">
      <c r="A652" s="7">
        <v>40</v>
      </c>
      <c r="B652" s="7">
        <v>6.28</v>
      </c>
      <c r="C652" s="7">
        <v>1.95</v>
      </c>
      <c r="D652" s="7">
        <v>7.48</v>
      </c>
      <c r="E652" s="7">
        <v>4.62</v>
      </c>
      <c r="F652" s="7">
        <v>9.84</v>
      </c>
      <c r="G652" s="7">
        <v>15.09</v>
      </c>
      <c r="H652" s="7">
        <v>5.99</v>
      </c>
      <c r="I652" s="7">
        <v>17.34</v>
      </c>
      <c r="J652" s="7">
        <v>7.64</v>
      </c>
      <c r="K652" s="7">
        <v>3.93</v>
      </c>
      <c r="L652" s="7">
        <v>9.3000000000000007</v>
      </c>
      <c r="M652" s="7">
        <v>10.54</v>
      </c>
      <c r="N652" s="7">
        <v>100</v>
      </c>
    </row>
    <row r="653" spans="1:14">
      <c r="A653" s="7">
        <v>45</v>
      </c>
      <c r="B653" s="7">
        <v>4.8</v>
      </c>
      <c r="C653" s="7">
        <v>2.9</v>
      </c>
      <c r="D653" s="7">
        <v>2.86</v>
      </c>
      <c r="E653" s="7">
        <v>4.05</v>
      </c>
      <c r="F653" s="7">
        <v>9.68</v>
      </c>
      <c r="G653" s="7">
        <v>16.809999999999999</v>
      </c>
      <c r="H653" s="7">
        <v>4.62</v>
      </c>
      <c r="I653" s="7">
        <v>18.579999999999998</v>
      </c>
      <c r="J653" s="7">
        <v>13.76</v>
      </c>
      <c r="K653" s="7">
        <v>2.83</v>
      </c>
      <c r="L653" s="7">
        <v>9.5500000000000007</v>
      </c>
      <c r="M653" s="7">
        <v>9.5500000000000007</v>
      </c>
      <c r="N653" s="7">
        <v>100</v>
      </c>
    </row>
    <row r="654" spans="1:14">
      <c r="A654" s="7">
        <v>50</v>
      </c>
      <c r="B654" s="7">
        <v>7.09</v>
      </c>
      <c r="C654" s="7">
        <v>4.1399999999999997</v>
      </c>
      <c r="D654" s="7">
        <v>2.63</v>
      </c>
      <c r="E654" s="7">
        <v>5.14</v>
      </c>
      <c r="F654" s="7">
        <v>8.74</v>
      </c>
      <c r="G654" s="7">
        <v>16</v>
      </c>
      <c r="H654" s="7">
        <v>7.06</v>
      </c>
      <c r="I654" s="7">
        <v>15.98</v>
      </c>
      <c r="J654" s="7">
        <v>7.34</v>
      </c>
      <c r="K654" s="7">
        <v>3.33</v>
      </c>
      <c r="L654" s="7">
        <v>9.4600000000000009</v>
      </c>
      <c r="M654" s="7">
        <v>13.08</v>
      </c>
      <c r="N654" s="7">
        <v>100</v>
      </c>
    </row>
    <row r="655" spans="1:14">
      <c r="A655" s="7">
        <v>55</v>
      </c>
      <c r="B655" s="7">
        <v>9.5299999999999994</v>
      </c>
      <c r="C655" s="7">
        <v>0.04</v>
      </c>
      <c r="D655" s="7">
        <v>1.1000000000000001</v>
      </c>
      <c r="E655" s="7">
        <v>3.62</v>
      </c>
      <c r="F655" s="7">
        <v>19.12</v>
      </c>
      <c r="G655" s="7">
        <v>22.9</v>
      </c>
      <c r="H655" s="7">
        <v>12.02</v>
      </c>
      <c r="I655" s="7">
        <v>5.0199999999999996</v>
      </c>
      <c r="J655" s="7">
        <v>12.2</v>
      </c>
      <c r="K655" s="7">
        <v>1.92</v>
      </c>
      <c r="L655" s="7">
        <v>4.1900000000000004</v>
      </c>
      <c r="M655" s="7">
        <v>8.34</v>
      </c>
      <c r="N655" s="7">
        <v>100</v>
      </c>
    </row>
    <row r="656" spans="1:14">
      <c r="A656" s="7">
        <v>60</v>
      </c>
      <c r="B656" s="7">
        <v>8.82</v>
      </c>
      <c r="C656" s="7">
        <v>2.7</v>
      </c>
      <c r="D656" s="7">
        <v>2.64</v>
      </c>
      <c r="E656" s="7">
        <v>4.2699999999999996</v>
      </c>
      <c r="F656" s="7">
        <v>16.27</v>
      </c>
      <c r="G656" s="7">
        <v>22.54</v>
      </c>
      <c r="H656" s="7">
        <v>9.2200000000000006</v>
      </c>
      <c r="I656" s="7">
        <v>6.79</v>
      </c>
      <c r="J656" s="7">
        <v>15.89</v>
      </c>
      <c r="K656" s="7">
        <v>3.47</v>
      </c>
      <c r="L656" s="7">
        <v>5.66</v>
      </c>
      <c r="M656" s="7">
        <v>1.72</v>
      </c>
      <c r="N656" s="7">
        <v>100</v>
      </c>
    </row>
    <row r="657" spans="1:28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</row>
    <row r="658" spans="1:28">
      <c r="A658" s="7" t="s">
        <v>51</v>
      </c>
      <c r="B658" s="7">
        <v>5.83</v>
      </c>
      <c r="C658" s="7">
        <v>2.67</v>
      </c>
      <c r="D658" s="7">
        <v>3.36</v>
      </c>
      <c r="E658" s="7">
        <v>4.6100000000000003</v>
      </c>
      <c r="F658" s="7">
        <v>10.55</v>
      </c>
      <c r="G658" s="7">
        <v>13.79</v>
      </c>
      <c r="H658" s="7">
        <v>7.82</v>
      </c>
      <c r="I658" s="7">
        <v>16.850000000000001</v>
      </c>
      <c r="J658" s="7">
        <v>8.91</v>
      </c>
      <c r="K658" s="7">
        <v>4.09</v>
      </c>
      <c r="L658" s="7">
        <v>10.6</v>
      </c>
      <c r="M658" s="7">
        <v>10.93</v>
      </c>
      <c r="N658" s="7">
        <v>100</v>
      </c>
    </row>
    <row r="659" spans="1:28">
      <c r="AB659" s="2" t="str">
        <f>CONCATENATE(A659,"",B659," ",C659," ",D659," ",E659," ",F659," ",G659," ",H659," ",I659)</f>
        <v xml:space="preserve">       </v>
      </c>
    </row>
    <row r="660" spans="1:28">
      <c r="AB660" s="2" t="str">
        <f>CONCATENATE(A660,"",B660," ",C660," ",D660," ",E660," ",F660," ",G660," ",H660," ",I660)</f>
        <v xml:space="preserve">       </v>
      </c>
    </row>
    <row r="661" spans="1:28">
      <c r="A661" s="4" t="s">
        <v>73</v>
      </c>
    </row>
    <row r="663" spans="1:28">
      <c r="A663" s="7" t="s">
        <v>58</v>
      </c>
      <c r="B663" s="7">
        <v>1</v>
      </c>
      <c r="C663" s="7">
        <v>2</v>
      </c>
      <c r="D663" s="7">
        <v>3</v>
      </c>
      <c r="E663" s="7">
        <v>4</v>
      </c>
      <c r="F663" s="7">
        <v>5</v>
      </c>
      <c r="G663" s="7">
        <v>6</v>
      </c>
      <c r="H663" s="7">
        <v>7</v>
      </c>
      <c r="I663" s="7">
        <v>8</v>
      </c>
      <c r="J663" s="7">
        <v>9</v>
      </c>
      <c r="K663" s="7">
        <v>10</v>
      </c>
      <c r="L663" s="7">
        <v>11</v>
      </c>
      <c r="M663" s="7">
        <v>12</v>
      </c>
      <c r="N663" s="7">
        <v>13</v>
      </c>
      <c r="O663" s="7" t="s">
        <v>51</v>
      </c>
    </row>
    <row r="664" spans="1:28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</row>
    <row r="665" spans="1:28">
      <c r="A665" s="7">
        <v>0</v>
      </c>
      <c r="B665" s="7">
        <v>0.96</v>
      </c>
      <c r="C665" s="7">
        <v>1.1599999999999999</v>
      </c>
      <c r="D665" s="7">
        <v>2.09</v>
      </c>
      <c r="E665" s="7">
        <v>2.16</v>
      </c>
      <c r="F665" s="7">
        <v>2.57</v>
      </c>
      <c r="G665" s="7">
        <v>3.01</v>
      </c>
      <c r="H665" s="7">
        <v>1.68</v>
      </c>
      <c r="I665" s="7">
        <v>5.67</v>
      </c>
      <c r="J665" s="7">
        <v>1.88</v>
      </c>
      <c r="K665" s="7">
        <v>1.1399999999999999</v>
      </c>
      <c r="L665" s="7">
        <v>3.05</v>
      </c>
      <c r="M665" s="7">
        <v>1.03</v>
      </c>
      <c r="N665" s="7">
        <v>73.59</v>
      </c>
      <c r="O665" s="7">
        <v>100</v>
      </c>
    </row>
    <row r="666" spans="1:28">
      <c r="A666" s="7">
        <v>5</v>
      </c>
      <c r="B666" s="7">
        <v>0.93</v>
      </c>
      <c r="C666" s="7">
        <v>1.01</v>
      </c>
      <c r="D666" s="7">
        <v>2.08</v>
      </c>
      <c r="E666" s="7">
        <v>2.4900000000000002</v>
      </c>
      <c r="F666" s="7">
        <v>2.6</v>
      </c>
      <c r="G666" s="7">
        <v>3.82</v>
      </c>
      <c r="H666" s="7">
        <v>1.79</v>
      </c>
      <c r="I666" s="7">
        <v>5.66</v>
      </c>
      <c r="J666" s="7">
        <v>1.73</v>
      </c>
      <c r="K666" s="7">
        <v>1.34</v>
      </c>
      <c r="L666" s="7">
        <v>3.16</v>
      </c>
      <c r="M666" s="7">
        <v>0.86</v>
      </c>
      <c r="N666" s="7">
        <v>72.52</v>
      </c>
      <c r="O666" s="7">
        <v>100</v>
      </c>
    </row>
    <row r="667" spans="1:28">
      <c r="A667" s="7">
        <v>10</v>
      </c>
      <c r="B667" s="7">
        <v>0.83</v>
      </c>
      <c r="C667" s="7">
        <v>1.1200000000000001</v>
      </c>
      <c r="D667" s="7">
        <v>2.15</v>
      </c>
      <c r="E667" s="7">
        <v>2.6</v>
      </c>
      <c r="F667" s="7">
        <v>2.4500000000000002</v>
      </c>
      <c r="G667" s="7">
        <v>4.6500000000000004</v>
      </c>
      <c r="H667" s="7">
        <v>1.64</v>
      </c>
      <c r="I667" s="7">
        <v>5.16</v>
      </c>
      <c r="J667" s="7">
        <v>2.11</v>
      </c>
      <c r="K667" s="7">
        <v>1.36</v>
      </c>
      <c r="L667" s="7">
        <v>2.79</v>
      </c>
      <c r="M667" s="7">
        <v>0.87</v>
      </c>
      <c r="N667" s="7">
        <v>72.260000000000005</v>
      </c>
      <c r="O667" s="7">
        <v>100</v>
      </c>
    </row>
    <row r="668" spans="1:28">
      <c r="A668" s="7">
        <v>15</v>
      </c>
      <c r="B668" s="7">
        <v>0.86</v>
      </c>
      <c r="C668" s="7">
        <v>0.98</v>
      </c>
      <c r="D668" s="7">
        <v>2</v>
      </c>
      <c r="E668" s="7">
        <v>1.82</v>
      </c>
      <c r="F668" s="7">
        <v>2.2799999999999998</v>
      </c>
      <c r="G668" s="7">
        <v>4.13</v>
      </c>
      <c r="H668" s="7">
        <v>2.1800000000000002</v>
      </c>
      <c r="I668" s="7">
        <v>8.0299999999999994</v>
      </c>
      <c r="J668" s="7">
        <v>2.2000000000000002</v>
      </c>
      <c r="K668" s="7">
        <v>1.1200000000000001</v>
      </c>
      <c r="L668" s="7">
        <v>4.0199999999999996</v>
      </c>
      <c r="M668" s="7">
        <v>1.67</v>
      </c>
      <c r="N668" s="7">
        <v>68.72</v>
      </c>
      <c r="O668" s="7">
        <v>100</v>
      </c>
    </row>
    <row r="669" spans="1:28">
      <c r="A669" s="7">
        <v>20</v>
      </c>
      <c r="B669" s="7">
        <v>0.93</v>
      </c>
      <c r="C669" s="7">
        <v>1.28</v>
      </c>
      <c r="D669" s="7">
        <v>1.76</v>
      </c>
      <c r="E669" s="7">
        <v>1.88</v>
      </c>
      <c r="F669" s="7">
        <v>2.4900000000000002</v>
      </c>
      <c r="G669" s="7">
        <v>3.6</v>
      </c>
      <c r="H669" s="7">
        <v>2.74</v>
      </c>
      <c r="I669" s="7">
        <v>10.67</v>
      </c>
      <c r="J669" s="7">
        <v>2.2400000000000002</v>
      </c>
      <c r="K669" s="7">
        <v>1.49</v>
      </c>
      <c r="L669" s="7">
        <v>5.99</v>
      </c>
      <c r="M669" s="7">
        <v>2.5299999999999998</v>
      </c>
      <c r="N669" s="7">
        <v>62.38</v>
      </c>
      <c r="O669" s="7">
        <v>100</v>
      </c>
    </row>
    <row r="670" spans="1:28">
      <c r="A670" s="7">
        <v>25</v>
      </c>
      <c r="B670" s="7">
        <v>1.47</v>
      </c>
      <c r="C670" s="7">
        <v>1.47</v>
      </c>
      <c r="D670" s="7">
        <v>2.2599999999999998</v>
      </c>
      <c r="E670" s="7">
        <v>2.0499999999999998</v>
      </c>
      <c r="F670" s="7">
        <v>3.2</v>
      </c>
      <c r="G670" s="7">
        <v>3.01</v>
      </c>
      <c r="H670" s="7">
        <v>2.99</v>
      </c>
      <c r="I670" s="7">
        <v>10.94</v>
      </c>
      <c r="J670" s="7">
        <v>2.42</v>
      </c>
      <c r="K670" s="7">
        <v>1.65</v>
      </c>
      <c r="L670" s="7">
        <v>7.04</v>
      </c>
      <c r="M670" s="7">
        <v>3.05</v>
      </c>
      <c r="N670" s="7">
        <v>58.45</v>
      </c>
      <c r="O670" s="7">
        <v>100</v>
      </c>
    </row>
    <row r="671" spans="1:28">
      <c r="A671" s="7">
        <v>30</v>
      </c>
      <c r="B671" s="7">
        <v>1.62</v>
      </c>
      <c r="C671" s="7">
        <v>1.28</v>
      </c>
      <c r="D671" s="7">
        <v>2.14</v>
      </c>
      <c r="E671" s="7">
        <v>1.91</v>
      </c>
      <c r="F671" s="7">
        <v>3.63</v>
      </c>
      <c r="G671" s="7">
        <v>4</v>
      </c>
      <c r="H671" s="7">
        <v>2.88</v>
      </c>
      <c r="I671" s="7">
        <v>8.8699999999999992</v>
      </c>
      <c r="J671" s="7">
        <v>2.39</v>
      </c>
      <c r="K671" s="7">
        <v>1.98</v>
      </c>
      <c r="L671" s="7">
        <v>5.6</v>
      </c>
      <c r="M671" s="7">
        <v>3.12</v>
      </c>
      <c r="N671" s="7">
        <v>60.57</v>
      </c>
      <c r="O671" s="7">
        <v>100</v>
      </c>
    </row>
    <row r="672" spans="1:28">
      <c r="A672" s="7">
        <v>35</v>
      </c>
      <c r="B672" s="7">
        <v>1.57</v>
      </c>
      <c r="C672" s="7">
        <v>1.04</v>
      </c>
      <c r="D672" s="7">
        <v>1.77</v>
      </c>
      <c r="E672" s="7">
        <v>2.62</v>
      </c>
      <c r="F672" s="7">
        <v>3.47</v>
      </c>
      <c r="G672" s="7">
        <v>4.1100000000000003</v>
      </c>
      <c r="H672" s="7">
        <v>2.33</v>
      </c>
      <c r="I672" s="7">
        <v>8.24</v>
      </c>
      <c r="J672" s="7">
        <v>2.54</v>
      </c>
      <c r="K672" s="7">
        <v>2.04</v>
      </c>
      <c r="L672" s="7">
        <v>4.93</v>
      </c>
      <c r="M672" s="7">
        <v>2.31</v>
      </c>
      <c r="N672" s="7">
        <v>63.02</v>
      </c>
      <c r="O672" s="7">
        <v>100</v>
      </c>
    </row>
    <row r="673" spans="1:28">
      <c r="A673" s="7">
        <v>40</v>
      </c>
      <c r="B673" s="7">
        <v>1.42</v>
      </c>
      <c r="C673" s="7">
        <v>1.03</v>
      </c>
      <c r="D673" s="7">
        <v>2.54</v>
      </c>
      <c r="E673" s="7">
        <v>2.39</v>
      </c>
      <c r="F673" s="7">
        <v>4.3099999999999996</v>
      </c>
      <c r="G673" s="7">
        <v>4.09</v>
      </c>
      <c r="H673" s="7">
        <v>2.46</v>
      </c>
      <c r="I673" s="7">
        <v>7.64</v>
      </c>
      <c r="J673" s="7">
        <v>2.83</v>
      </c>
      <c r="K673" s="7">
        <v>2.34</v>
      </c>
      <c r="L673" s="7">
        <v>4.03</v>
      </c>
      <c r="M673" s="7">
        <v>2.15</v>
      </c>
      <c r="N673" s="7">
        <v>62.77</v>
      </c>
      <c r="O673" s="7">
        <v>100</v>
      </c>
    </row>
    <row r="674" spans="1:28">
      <c r="A674" s="7">
        <v>45</v>
      </c>
      <c r="B674" s="7">
        <v>1.53</v>
      </c>
      <c r="C674" s="7">
        <v>1.18</v>
      </c>
      <c r="D674" s="7">
        <v>1.54</v>
      </c>
      <c r="E674" s="7">
        <v>2.11</v>
      </c>
      <c r="F674" s="7">
        <v>3.1</v>
      </c>
      <c r="G674" s="7">
        <v>4.3600000000000003</v>
      </c>
      <c r="H674" s="7">
        <v>2.23</v>
      </c>
      <c r="I674" s="7">
        <v>6</v>
      </c>
      <c r="J674" s="7">
        <v>3.86</v>
      </c>
      <c r="K674" s="7">
        <v>2.61</v>
      </c>
      <c r="L674" s="7">
        <v>3.9</v>
      </c>
      <c r="M674" s="7">
        <v>1.32</v>
      </c>
      <c r="N674" s="7">
        <v>66.27</v>
      </c>
      <c r="O674" s="7">
        <v>100</v>
      </c>
    </row>
    <row r="675" spans="1:28">
      <c r="A675" s="7">
        <v>50</v>
      </c>
      <c r="B675" s="7">
        <v>1.78</v>
      </c>
      <c r="C675" s="7">
        <v>1.0900000000000001</v>
      </c>
      <c r="D675" s="7">
        <v>1.96</v>
      </c>
      <c r="E675" s="7">
        <v>2.11</v>
      </c>
      <c r="F675" s="7">
        <v>2.69</v>
      </c>
      <c r="G675" s="7">
        <v>4.1900000000000004</v>
      </c>
      <c r="H675" s="7">
        <v>1.9</v>
      </c>
      <c r="I675" s="7">
        <v>5.17</v>
      </c>
      <c r="J675" s="7">
        <v>3.36</v>
      </c>
      <c r="K675" s="7">
        <v>2.04</v>
      </c>
      <c r="L675" s="7">
        <v>3.2</v>
      </c>
      <c r="M675" s="7">
        <v>1.69</v>
      </c>
      <c r="N675" s="7">
        <v>68.81</v>
      </c>
      <c r="O675" s="7">
        <v>100</v>
      </c>
    </row>
    <row r="676" spans="1:28">
      <c r="A676" s="7">
        <v>55</v>
      </c>
      <c r="B676" s="7">
        <v>2.25</v>
      </c>
      <c r="C676" s="7">
        <v>0.74</v>
      </c>
      <c r="D676" s="7">
        <v>2.02</v>
      </c>
      <c r="E676" s="7">
        <v>1.88</v>
      </c>
      <c r="F676" s="7">
        <v>3.56</v>
      </c>
      <c r="G676" s="7">
        <v>4.26</v>
      </c>
      <c r="H676" s="7">
        <v>2.13</v>
      </c>
      <c r="I676" s="7">
        <v>3</v>
      </c>
      <c r="J676" s="7">
        <v>3.42</v>
      </c>
      <c r="K676" s="7">
        <v>1.91</v>
      </c>
      <c r="L676" s="7">
        <v>2.38</v>
      </c>
      <c r="M676" s="7">
        <v>1.2</v>
      </c>
      <c r="N676" s="7">
        <v>71.27</v>
      </c>
      <c r="O676" s="7">
        <v>100</v>
      </c>
    </row>
    <row r="677" spans="1:28">
      <c r="A677" s="7">
        <v>60</v>
      </c>
      <c r="B677" s="7">
        <v>0.98</v>
      </c>
      <c r="C677" s="7">
        <v>1.22</v>
      </c>
      <c r="D677" s="7">
        <v>1.1599999999999999</v>
      </c>
      <c r="E677" s="7">
        <v>1.32</v>
      </c>
      <c r="F677" s="7">
        <v>2.4500000000000002</v>
      </c>
      <c r="G677" s="7">
        <v>3.64</v>
      </c>
      <c r="H677" s="7">
        <v>1.72</v>
      </c>
      <c r="I677" s="7">
        <v>3.17</v>
      </c>
      <c r="J677" s="7">
        <v>4.0599999999999996</v>
      </c>
      <c r="K677" s="7">
        <v>1.29</v>
      </c>
      <c r="L677" s="7">
        <v>2.11</v>
      </c>
      <c r="M677" s="7">
        <v>0.41</v>
      </c>
      <c r="N677" s="7">
        <v>76.47</v>
      </c>
      <c r="O677" s="7">
        <v>100</v>
      </c>
    </row>
    <row r="678" spans="1:28">
      <c r="AB678" s="2" t="str">
        <f>CONCATENATE(A678,"",B678," ",C678," ",D678," ",E678," ",F678," ",G678," ",H678," ",I678)</f>
        <v xml:space="preserve">       </v>
      </c>
    </row>
    <row r="679" spans="1:28">
      <c r="AB679" s="2" t="str">
        <f>CONCATENATE(A679,"",B679," ",C679," ",D679," ",E679," ",F679," ",G679," ",H679," ",I679)</f>
        <v xml:space="preserve">       </v>
      </c>
    </row>
    <row r="680" spans="1:28">
      <c r="AB680" s="2" t="str">
        <f>CONCATENATE(A680,"",B680," ",C680," ",D680," ",E680," ",F680," ",G680," ",H680," ",I680)</f>
        <v xml:space="preserve">       </v>
      </c>
    </row>
    <row r="681" spans="1:28">
      <c r="AB681" s="2" t="str">
        <f>CONCATENATE(A681,"",B681," ",C681," ",D681," ",E681," ",F681," ",G681," ",H681," ",I681)</f>
        <v xml:space="preserve">       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58"/>
  <sheetViews>
    <sheetView workbookViewId="0">
      <selection activeCell="H2" sqref="H2"/>
    </sheetView>
  </sheetViews>
  <sheetFormatPr defaultRowHeight="15"/>
  <sheetData>
    <row r="1" spans="1:14">
      <c r="A1" t="s">
        <v>88</v>
      </c>
    </row>
    <row r="2" spans="1:14">
      <c r="A2">
        <v>0</v>
      </c>
      <c r="B2">
        <v>2.69</v>
      </c>
      <c r="C2">
        <v>2.56</v>
      </c>
      <c r="D2">
        <v>0.48</v>
      </c>
      <c r="E2">
        <v>1.67</v>
      </c>
      <c r="F2">
        <v>1.94</v>
      </c>
      <c r="G2">
        <v>0.76</v>
      </c>
      <c r="H2">
        <v>3.78</v>
      </c>
      <c r="I2">
        <v>1</v>
      </c>
      <c r="J2">
        <v>0.48</v>
      </c>
      <c r="K2">
        <v>0.95</v>
      </c>
      <c r="L2">
        <v>0.25</v>
      </c>
      <c r="M2">
        <v>83.45</v>
      </c>
      <c r="N2">
        <v>100</v>
      </c>
    </row>
    <row r="3" spans="1:14">
      <c r="A3">
        <v>5</v>
      </c>
      <c r="B3">
        <v>2.72</v>
      </c>
      <c r="C3">
        <v>1.56</v>
      </c>
      <c r="D3">
        <v>1.6</v>
      </c>
      <c r="E3">
        <v>0.82</v>
      </c>
      <c r="F3">
        <v>1.61</v>
      </c>
      <c r="G3">
        <v>0.81</v>
      </c>
      <c r="H3">
        <v>2.95</v>
      </c>
      <c r="I3">
        <v>2</v>
      </c>
      <c r="J3">
        <v>0.8</v>
      </c>
      <c r="K3">
        <v>2.5299999999999998</v>
      </c>
      <c r="L3">
        <v>0.02</v>
      </c>
      <c r="M3">
        <v>82.57</v>
      </c>
      <c r="N3">
        <v>100</v>
      </c>
    </row>
    <row r="4" spans="1:14">
      <c r="A4">
        <v>10</v>
      </c>
      <c r="B4">
        <v>3.1</v>
      </c>
      <c r="C4">
        <v>2.25</v>
      </c>
      <c r="D4">
        <v>0.89</v>
      </c>
      <c r="E4">
        <v>1.36</v>
      </c>
      <c r="F4">
        <v>2.17</v>
      </c>
      <c r="G4">
        <v>1.34</v>
      </c>
      <c r="H4">
        <v>1.35</v>
      </c>
      <c r="I4">
        <v>0.44</v>
      </c>
      <c r="J4">
        <v>0.85</v>
      </c>
      <c r="K4">
        <v>0.91</v>
      </c>
      <c r="L4">
        <v>0.02</v>
      </c>
      <c r="M4">
        <v>85.32</v>
      </c>
      <c r="N4">
        <v>100</v>
      </c>
    </row>
    <row r="5" spans="1:14">
      <c r="A5">
        <v>15</v>
      </c>
      <c r="B5">
        <v>2.4700000000000002</v>
      </c>
      <c r="C5">
        <v>0.83</v>
      </c>
      <c r="D5">
        <v>0.41</v>
      </c>
      <c r="E5">
        <v>0.84</v>
      </c>
      <c r="F5">
        <v>1.27</v>
      </c>
      <c r="G5">
        <v>0.41</v>
      </c>
      <c r="H5">
        <v>3.63</v>
      </c>
      <c r="I5">
        <v>0.85</v>
      </c>
      <c r="J5">
        <v>0.44</v>
      </c>
      <c r="K5">
        <v>2.4300000000000002</v>
      </c>
      <c r="L5">
        <v>0.02</v>
      </c>
      <c r="M5">
        <v>86.4</v>
      </c>
      <c r="N5">
        <v>100</v>
      </c>
    </row>
    <row r="6" spans="1:14">
      <c r="A6">
        <v>20</v>
      </c>
      <c r="B6">
        <v>2.2999999999999998</v>
      </c>
      <c r="C6">
        <v>1.78</v>
      </c>
      <c r="D6">
        <v>0.97</v>
      </c>
      <c r="E6">
        <v>0.93</v>
      </c>
      <c r="F6">
        <v>2.27</v>
      </c>
      <c r="G6">
        <v>0.92</v>
      </c>
      <c r="H6">
        <v>2.25</v>
      </c>
      <c r="I6">
        <v>0.94</v>
      </c>
      <c r="J6">
        <v>0.91</v>
      </c>
      <c r="K6">
        <v>0.91</v>
      </c>
      <c r="L6">
        <v>0.02</v>
      </c>
      <c r="M6">
        <v>85.79</v>
      </c>
      <c r="N6">
        <v>100</v>
      </c>
    </row>
    <row r="7" spans="1:14">
      <c r="A7">
        <v>25</v>
      </c>
      <c r="B7">
        <v>3.56</v>
      </c>
      <c r="C7">
        <v>0.91</v>
      </c>
      <c r="D7">
        <v>0.91</v>
      </c>
      <c r="E7">
        <v>0.94</v>
      </c>
      <c r="F7">
        <v>1.38</v>
      </c>
      <c r="G7">
        <v>0.88</v>
      </c>
      <c r="H7">
        <v>2.67</v>
      </c>
      <c r="I7">
        <v>1.01</v>
      </c>
      <c r="J7">
        <v>0.02</v>
      </c>
      <c r="K7">
        <v>1.79</v>
      </c>
      <c r="L7">
        <v>0.91</v>
      </c>
      <c r="M7">
        <v>85.02</v>
      </c>
      <c r="N7">
        <v>100</v>
      </c>
    </row>
    <row r="8" spans="1:14">
      <c r="A8">
        <v>30</v>
      </c>
      <c r="B8">
        <v>3.5</v>
      </c>
      <c r="C8">
        <v>0.04</v>
      </c>
      <c r="D8">
        <v>0.04</v>
      </c>
      <c r="E8">
        <v>1.51</v>
      </c>
      <c r="F8">
        <v>1.47</v>
      </c>
      <c r="G8">
        <v>0.04</v>
      </c>
      <c r="H8">
        <v>4.41</v>
      </c>
      <c r="I8">
        <v>0.04</v>
      </c>
      <c r="J8">
        <v>0.04</v>
      </c>
      <c r="K8">
        <v>2.23</v>
      </c>
      <c r="L8">
        <v>0.04</v>
      </c>
      <c r="M8">
        <v>86.66</v>
      </c>
      <c r="N8">
        <v>100</v>
      </c>
    </row>
    <row r="9" spans="1:14">
      <c r="A9">
        <v>35</v>
      </c>
      <c r="B9">
        <v>0.9</v>
      </c>
      <c r="C9">
        <v>0.89</v>
      </c>
      <c r="D9">
        <v>0.04</v>
      </c>
      <c r="E9">
        <v>0.04</v>
      </c>
      <c r="F9">
        <v>3.55</v>
      </c>
      <c r="G9">
        <v>1.6</v>
      </c>
      <c r="H9">
        <v>6.65</v>
      </c>
      <c r="I9">
        <v>0.04</v>
      </c>
      <c r="J9">
        <v>0.04</v>
      </c>
      <c r="K9">
        <v>1.69</v>
      </c>
      <c r="L9">
        <v>0.87</v>
      </c>
      <c r="M9">
        <v>83.68</v>
      </c>
      <c r="N9">
        <v>100</v>
      </c>
    </row>
    <row r="10" spans="1:14">
      <c r="A10">
        <v>40</v>
      </c>
      <c r="B10">
        <v>4.75</v>
      </c>
      <c r="C10">
        <v>0.06</v>
      </c>
      <c r="D10">
        <v>0.06</v>
      </c>
      <c r="E10">
        <v>1.1200000000000001</v>
      </c>
      <c r="F10">
        <v>0.06</v>
      </c>
      <c r="G10">
        <v>1.1200000000000001</v>
      </c>
      <c r="H10">
        <v>3.43</v>
      </c>
      <c r="I10">
        <v>2.12</v>
      </c>
      <c r="J10">
        <v>1.21</v>
      </c>
      <c r="K10">
        <v>0.06</v>
      </c>
      <c r="L10">
        <v>0.06</v>
      </c>
      <c r="M10">
        <v>85.97</v>
      </c>
      <c r="N10">
        <v>100</v>
      </c>
    </row>
    <row r="11" spans="1:14">
      <c r="A11">
        <v>45</v>
      </c>
      <c r="B11">
        <v>1.1399999999999999</v>
      </c>
      <c r="C11">
        <v>1.59</v>
      </c>
      <c r="D11">
        <v>7.0000000000000007E-2</v>
      </c>
      <c r="E11">
        <v>2.88</v>
      </c>
      <c r="F11">
        <v>1.25</v>
      </c>
      <c r="G11">
        <v>7.0000000000000007E-2</v>
      </c>
      <c r="H11">
        <v>7.0000000000000007E-2</v>
      </c>
      <c r="I11">
        <v>7.0000000000000007E-2</v>
      </c>
      <c r="J11">
        <v>7.0000000000000007E-2</v>
      </c>
      <c r="K11">
        <v>7.0000000000000007E-2</v>
      </c>
      <c r="L11">
        <v>7.0000000000000007E-2</v>
      </c>
      <c r="M11">
        <v>92.66</v>
      </c>
      <c r="N11">
        <v>100</v>
      </c>
    </row>
    <row r="12" spans="1:14">
      <c r="A12">
        <v>50</v>
      </c>
      <c r="B12">
        <v>0.08</v>
      </c>
      <c r="C12">
        <v>0.08</v>
      </c>
      <c r="D12">
        <v>0.08</v>
      </c>
      <c r="E12">
        <v>2.1800000000000002</v>
      </c>
      <c r="F12">
        <v>1.44</v>
      </c>
      <c r="G12">
        <v>0.08</v>
      </c>
      <c r="H12">
        <v>3.26</v>
      </c>
      <c r="I12">
        <v>0.08</v>
      </c>
      <c r="J12">
        <v>0.08</v>
      </c>
      <c r="K12">
        <v>0.08</v>
      </c>
      <c r="L12">
        <v>0.08</v>
      </c>
      <c r="M12">
        <v>92.47</v>
      </c>
      <c r="N12">
        <v>100</v>
      </c>
    </row>
    <row r="13" spans="1:14">
      <c r="A13">
        <v>55</v>
      </c>
      <c r="B13">
        <v>0.14000000000000001</v>
      </c>
      <c r="C13">
        <v>0.14000000000000001</v>
      </c>
      <c r="D13">
        <v>0.14000000000000001</v>
      </c>
      <c r="E13">
        <v>6.15</v>
      </c>
      <c r="F13">
        <v>3.57</v>
      </c>
      <c r="G13">
        <v>0.14000000000000001</v>
      </c>
      <c r="H13">
        <v>0.14000000000000001</v>
      </c>
      <c r="I13">
        <v>0.14000000000000001</v>
      </c>
      <c r="J13">
        <v>0.14000000000000001</v>
      </c>
      <c r="K13">
        <v>0.14000000000000001</v>
      </c>
      <c r="L13">
        <v>0.14000000000000001</v>
      </c>
      <c r="M13">
        <v>89.01</v>
      </c>
      <c r="N13">
        <v>100</v>
      </c>
    </row>
    <row r="14" spans="1:14">
      <c r="A14">
        <v>60</v>
      </c>
      <c r="B14">
        <v>2.89</v>
      </c>
      <c r="C14">
        <v>0.05</v>
      </c>
      <c r="D14">
        <v>1.27</v>
      </c>
      <c r="E14">
        <v>0.82</v>
      </c>
      <c r="F14">
        <v>3.76</v>
      </c>
      <c r="G14">
        <v>0.05</v>
      </c>
      <c r="H14">
        <v>2.9</v>
      </c>
      <c r="I14">
        <v>0.05</v>
      </c>
      <c r="J14">
        <v>0.05</v>
      </c>
      <c r="K14">
        <v>0.05</v>
      </c>
      <c r="L14">
        <v>0.05</v>
      </c>
      <c r="M14">
        <v>88.08</v>
      </c>
      <c r="N14">
        <v>100</v>
      </c>
    </row>
    <row r="16" spans="1:14">
      <c r="A16" t="s">
        <v>51</v>
      </c>
      <c r="B16">
        <v>2.64</v>
      </c>
      <c r="C16">
        <v>1.37</v>
      </c>
      <c r="D16">
        <v>0.67</v>
      </c>
      <c r="E16">
        <v>1.27</v>
      </c>
      <c r="F16">
        <v>1.89</v>
      </c>
      <c r="G16">
        <v>0.74</v>
      </c>
      <c r="H16">
        <v>3.1</v>
      </c>
      <c r="I16">
        <v>0.85</v>
      </c>
      <c r="J16">
        <v>0.47</v>
      </c>
      <c r="K16">
        <v>1.34</v>
      </c>
      <c r="L16">
        <v>0.21</v>
      </c>
      <c r="M16">
        <v>85.46</v>
      </c>
      <c r="N16">
        <v>100</v>
      </c>
    </row>
    <row r="18" spans="1:14">
      <c r="A18" t="s">
        <v>87</v>
      </c>
    </row>
    <row r="19" spans="1:14">
      <c r="A19">
        <v>0</v>
      </c>
      <c r="B19">
        <v>2.2999999999999998</v>
      </c>
      <c r="C19">
        <v>2.73</v>
      </c>
      <c r="D19">
        <v>0.01</v>
      </c>
      <c r="E19">
        <v>1.02</v>
      </c>
      <c r="F19">
        <v>1.42</v>
      </c>
      <c r="G19">
        <v>0.48</v>
      </c>
      <c r="H19">
        <v>3.3</v>
      </c>
      <c r="I19">
        <v>0.51</v>
      </c>
      <c r="J19">
        <v>0.43</v>
      </c>
      <c r="K19">
        <v>0.95</v>
      </c>
      <c r="L19">
        <v>0.01</v>
      </c>
      <c r="M19">
        <v>86.83</v>
      </c>
      <c r="N19">
        <v>100</v>
      </c>
    </row>
    <row r="20" spans="1:14">
      <c r="A20">
        <v>5</v>
      </c>
      <c r="B20">
        <v>2.98</v>
      </c>
      <c r="C20">
        <v>1.87</v>
      </c>
      <c r="D20">
        <v>1.54</v>
      </c>
      <c r="E20">
        <v>0.78</v>
      </c>
      <c r="F20">
        <v>1.92</v>
      </c>
      <c r="G20">
        <v>1.58</v>
      </c>
      <c r="H20">
        <v>3.78</v>
      </c>
      <c r="I20">
        <v>0.39</v>
      </c>
      <c r="J20">
        <v>0.4</v>
      </c>
      <c r="K20">
        <v>1.27</v>
      </c>
      <c r="L20">
        <v>0.02</v>
      </c>
      <c r="M20">
        <v>83.47</v>
      </c>
      <c r="N20">
        <v>100</v>
      </c>
    </row>
    <row r="21" spans="1:14">
      <c r="A21">
        <v>10</v>
      </c>
      <c r="B21">
        <v>3.41</v>
      </c>
      <c r="C21">
        <v>1.07</v>
      </c>
      <c r="D21">
        <v>0.43</v>
      </c>
      <c r="E21">
        <v>2.25</v>
      </c>
      <c r="F21">
        <v>2.94</v>
      </c>
      <c r="G21">
        <v>0.42</v>
      </c>
      <c r="H21">
        <v>2.77</v>
      </c>
      <c r="I21">
        <v>0.37</v>
      </c>
      <c r="J21">
        <v>0.37</v>
      </c>
      <c r="K21">
        <v>2.77</v>
      </c>
      <c r="L21">
        <v>0.02</v>
      </c>
      <c r="M21">
        <v>83.2</v>
      </c>
      <c r="N21">
        <v>100</v>
      </c>
    </row>
    <row r="22" spans="1:14">
      <c r="A22">
        <v>15</v>
      </c>
      <c r="B22">
        <v>2.84</v>
      </c>
      <c r="C22">
        <v>1.32</v>
      </c>
      <c r="D22">
        <v>0.9</v>
      </c>
      <c r="E22">
        <v>0.93</v>
      </c>
      <c r="F22">
        <v>2.72</v>
      </c>
      <c r="G22">
        <v>1.44</v>
      </c>
      <c r="H22">
        <v>8.26</v>
      </c>
      <c r="I22">
        <v>0.56999999999999995</v>
      </c>
      <c r="J22">
        <v>0.56000000000000005</v>
      </c>
      <c r="K22">
        <v>2.41</v>
      </c>
      <c r="L22">
        <v>0.52</v>
      </c>
      <c r="M22">
        <v>77.510000000000005</v>
      </c>
      <c r="N22">
        <v>100</v>
      </c>
    </row>
    <row r="23" spans="1:14">
      <c r="A23">
        <v>20</v>
      </c>
      <c r="B23">
        <v>1.47</v>
      </c>
      <c r="C23">
        <v>0.86</v>
      </c>
      <c r="D23">
        <v>0.2</v>
      </c>
      <c r="E23">
        <v>0.61</v>
      </c>
      <c r="F23">
        <v>4.3</v>
      </c>
      <c r="G23">
        <v>2.11</v>
      </c>
      <c r="H23">
        <v>12.53</v>
      </c>
      <c r="I23">
        <v>1.1000000000000001</v>
      </c>
      <c r="J23">
        <v>0.79</v>
      </c>
      <c r="K23">
        <v>3.76</v>
      </c>
      <c r="L23">
        <v>1.08</v>
      </c>
      <c r="M23">
        <v>71.180000000000007</v>
      </c>
      <c r="N23">
        <v>100</v>
      </c>
    </row>
    <row r="24" spans="1:14">
      <c r="A24">
        <v>25</v>
      </c>
      <c r="B24">
        <v>1.94</v>
      </c>
      <c r="C24">
        <v>2.3199999999999998</v>
      </c>
      <c r="D24">
        <v>0.8</v>
      </c>
      <c r="E24">
        <v>0.83</v>
      </c>
      <c r="F24">
        <v>1.84</v>
      </c>
      <c r="G24">
        <v>2.97</v>
      </c>
      <c r="H24">
        <v>11.7</v>
      </c>
      <c r="I24">
        <v>1.1599999999999999</v>
      </c>
      <c r="J24">
        <v>0.27</v>
      </c>
      <c r="K24">
        <v>3.45</v>
      </c>
      <c r="L24">
        <v>0.93</v>
      </c>
      <c r="M24">
        <v>71.790000000000006</v>
      </c>
      <c r="N24">
        <v>100</v>
      </c>
    </row>
    <row r="25" spans="1:14">
      <c r="A25">
        <v>30</v>
      </c>
      <c r="B25">
        <v>2.52</v>
      </c>
      <c r="C25">
        <v>2.19</v>
      </c>
      <c r="D25">
        <v>0.02</v>
      </c>
      <c r="E25">
        <v>1.1399999999999999</v>
      </c>
      <c r="F25">
        <v>1.57</v>
      </c>
      <c r="G25">
        <v>1.55</v>
      </c>
      <c r="H25">
        <v>8.9600000000000009</v>
      </c>
      <c r="I25">
        <v>0.02</v>
      </c>
      <c r="J25">
        <v>1.18</v>
      </c>
      <c r="K25">
        <v>1.88</v>
      </c>
      <c r="L25">
        <v>1.51</v>
      </c>
      <c r="M25">
        <v>77.45</v>
      </c>
      <c r="N25">
        <v>100</v>
      </c>
    </row>
    <row r="26" spans="1:14">
      <c r="A26">
        <v>35</v>
      </c>
      <c r="B26">
        <v>1.68</v>
      </c>
      <c r="C26">
        <v>3.09</v>
      </c>
      <c r="D26">
        <v>1.39</v>
      </c>
      <c r="E26">
        <v>2.27</v>
      </c>
      <c r="F26">
        <v>3.48</v>
      </c>
      <c r="G26">
        <v>0.9</v>
      </c>
      <c r="H26">
        <v>6.12</v>
      </c>
      <c r="I26">
        <v>0.88</v>
      </c>
      <c r="J26">
        <v>1.87</v>
      </c>
      <c r="K26">
        <v>2.37</v>
      </c>
      <c r="L26">
        <v>0.02</v>
      </c>
      <c r="M26">
        <v>75.930000000000007</v>
      </c>
      <c r="N26">
        <v>100</v>
      </c>
    </row>
    <row r="27" spans="1:14">
      <c r="A27">
        <v>40</v>
      </c>
      <c r="B27">
        <v>2</v>
      </c>
      <c r="C27">
        <v>4.9400000000000004</v>
      </c>
      <c r="D27">
        <v>0.03</v>
      </c>
      <c r="E27">
        <v>5.39</v>
      </c>
      <c r="F27">
        <v>4.99</v>
      </c>
      <c r="G27">
        <v>0.56999999999999995</v>
      </c>
      <c r="H27">
        <v>6.39</v>
      </c>
      <c r="I27">
        <v>1.52</v>
      </c>
      <c r="J27">
        <v>2.84</v>
      </c>
      <c r="K27">
        <v>1.76</v>
      </c>
      <c r="L27">
        <v>0.61</v>
      </c>
      <c r="M27">
        <v>68.95</v>
      </c>
      <c r="N27">
        <v>100</v>
      </c>
    </row>
    <row r="28" spans="1:14">
      <c r="A28">
        <v>45</v>
      </c>
      <c r="B28">
        <v>0.76</v>
      </c>
      <c r="C28">
        <v>5.07</v>
      </c>
      <c r="D28">
        <v>2.5099999999999998</v>
      </c>
      <c r="E28">
        <v>2.1</v>
      </c>
      <c r="F28">
        <v>0.87</v>
      </c>
      <c r="G28">
        <v>3.03</v>
      </c>
      <c r="H28">
        <v>7.87</v>
      </c>
      <c r="I28">
        <v>0.05</v>
      </c>
      <c r="J28">
        <v>1.95</v>
      </c>
      <c r="K28">
        <v>0.05</v>
      </c>
      <c r="L28">
        <v>1.03</v>
      </c>
      <c r="M28">
        <v>74.7</v>
      </c>
      <c r="N28">
        <v>100</v>
      </c>
    </row>
    <row r="29" spans="1:14">
      <c r="A29">
        <v>50</v>
      </c>
      <c r="B29">
        <v>2.9</v>
      </c>
      <c r="C29">
        <v>7.0000000000000007E-2</v>
      </c>
      <c r="D29">
        <v>7.0000000000000007E-2</v>
      </c>
      <c r="E29">
        <v>3.39</v>
      </c>
      <c r="F29">
        <v>1.19</v>
      </c>
      <c r="G29">
        <v>2.35</v>
      </c>
      <c r="H29">
        <v>5.38</v>
      </c>
      <c r="I29">
        <v>7.0000000000000007E-2</v>
      </c>
      <c r="J29">
        <v>1.2</v>
      </c>
      <c r="K29">
        <v>4.05</v>
      </c>
      <c r="L29">
        <v>7.0000000000000007E-2</v>
      </c>
      <c r="M29">
        <v>79.28</v>
      </c>
      <c r="N29">
        <v>100</v>
      </c>
    </row>
    <row r="30" spans="1:14">
      <c r="A30">
        <v>55</v>
      </c>
      <c r="B30">
        <v>0.09</v>
      </c>
      <c r="C30">
        <v>0.09</v>
      </c>
      <c r="D30">
        <v>0.09</v>
      </c>
      <c r="E30">
        <v>0.09</v>
      </c>
      <c r="F30">
        <v>0.09</v>
      </c>
      <c r="G30">
        <v>0.09</v>
      </c>
      <c r="H30">
        <v>0.09</v>
      </c>
      <c r="I30">
        <v>0.09</v>
      </c>
      <c r="J30">
        <v>0.09</v>
      </c>
      <c r="K30">
        <v>3.89</v>
      </c>
      <c r="L30">
        <v>0.09</v>
      </c>
      <c r="M30">
        <v>95.16</v>
      </c>
      <c r="N30">
        <v>100</v>
      </c>
    </row>
    <row r="31" spans="1:14">
      <c r="A31">
        <v>60</v>
      </c>
      <c r="B31">
        <v>3.08</v>
      </c>
      <c r="C31">
        <v>0.04</v>
      </c>
      <c r="D31">
        <v>0.04</v>
      </c>
      <c r="E31">
        <v>0.04</v>
      </c>
      <c r="F31">
        <v>2.13</v>
      </c>
      <c r="G31">
        <v>0.04</v>
      </c>
      <c r="H31">
        <v>1.76</v>
      </c>
      <c r="I31">
        <v>0.04</v>
      </c>
      <c r="J31">
        <v>0.85</v>
      </c>
      <c r="K31">
        <v>0.9</v>
      </c>
      <c r="L31">
        <v>0.9</v>
      </c>
      <c r="M31">
        <v>90.17</v>
      </c>
      <c r="N31">
        <v>100</v>
      </c>
    </row>
    <row r="33" spans="1:14">
      <c r="A33" t="s">
        <v>51</v>
      </c>
      <c r="B33">
        <v>2.27</v>
      </c>
      <c r="C33">
        <v>1.94</v>
      </c>
      <c r="D33">
        <v>0.59</v>
      </c>
      <c r="E33">
        <v>1.33</v>
      </c>
      <c r="F33">
        <v>2.59</v>
      </c>
      <c r="G33">
        <v>1.49</v>
      </c>
      <c r="H33">
        <v>7.48</v>
      </c>
      <c r="I33">
        <v>0.67</v>
      </c>
      <c r="J33">
        <v>0.82</v>
      </c>
      <c r="K33">
        <v>2.39</v>
      </c>
      <c r="L33">
        <v>0.59</v>
      </c>
      <c r="M33">
        <v>77.86</v>
      </c>
      <c r="N33">
        <v>100</v>
      </c>
    </row>
    <row r="35" spans="1:14">
      <c r="A35" t="s">
        <v>89</v>
      </c>
    </row>
    <row r="36" spans="1:14">
      <c r="A36">
        <v>0</v>
      </c>
      <c r="B36">
        <v>3.73</v>
      </c>
      <c r="C36">
        <v>3.86</v>
      </c>
      <c r="D36">
        <v>0.27</v>
      </c>
      <c r="E36">
        <v>1.48</v>
      </c>
      <c r="F36">
        <v>1.72</v>
      </c>
      <c r="G36">
        <v>0.27</v>
      </c>
      <c r="H36">
        <v>3.88</v>
      </c>
      <c r="I36">
        <v>0.52</v>
      </c>
      <c r="J36">
        <v>0.76</v>
      </c>
      <c r="K36">
        <v>2.67</v>
      </c>
      <c r="L36">
        <v>0.01</v>
      </c>
      <c r="M36">
        <v>80.83</v>
      </c>
      <c r="N36">
        <v>100</v>
      </c>
    </row>
    <row r="37" spans="1:14">
      <c r="A37">
        <v>5</v>
      </c>
      <c r="B37">
        <v>3.35</v>
      </c>
      <c r="C37">
        <v>5.08</v>
      </c>
      <c r="D37">
        <v>0.75</v>
      </c>
      <c r="E37">
        <v>1.52</v>
      </c>
      <c r="F37">
        <v>1.87</v>
      </c>
      <c r="G37">
        <v>0.02</v>
      </c>
      <c r="H37">
        <v>3.53</v>
      </c>
      <c r="I37">
        <v>0.39</v>
      </c>
      <c r="J37">
        <v>0.38</v>
      </c>
      <c r="K37">
        <v>0.8</v>
      </c>
      <c r="L37">
        <v>0.02</v>
      </c>
      <c r="M37">
        <v>82.28</v>
      </c>
      <c r="N37">
        <v>100</v>
      </c>
    </row>
    <row r="38" spans="1:14">
      <c r="A38">
        <v>10</v>
      </c>
      <c r="B38">
        <v>4.07</v>
      </c>
      <c r="C38">
        <v>6.12</v>
      </c>
      <c r="D38">
        <v>1.02</v>
      </c>
      <c r="E38">
        <v>1.04</v>
      </c>
      <c r="F38">
        <v>0.51</v>
      </c>
      <c r="G38">
        <v>0.03</v>
      </c>
      <c r="H38">
        <v>2.57</v>
      </c>
      <c r="I38">
        <v>0.03</v>
      </c>
      <c r="J38">
        <v>0.5</v>
      </c>
      <c r="K38">
        <v>0.53</v>
      </c>
      <c r="L38">
        <v>0.03</v>
      </c>
      <c r="M38">
        <v>83.56</v>
      </c>
      <c r="N38">
        <v>100</v>
      </c>
    </row>
    <row r="39" spans="1:14">
      <c r="A39">
        <v>15</v>
      </c>
      <c r="B39">
        <v>4.1900000000000004</v>
      </c>
      <c r="C39">
        <v>5.34</v>
      </c>
      <c r="D39">
        <v>0.76</v>
      </c>
      <c r="E39">
        <v>1.52</v>
      </c>
      <c r="F39">
        <v>0.79</v>
      </c>
      <c r="G39">
        <v>0.74</v>
      </c>
      <c r="H39">
        <v>1.87</v>
      </c>
      <c r="I39">
        <v>0.02</v>
      </c>
      <c r="J39">
        <v>0.02</v>
      </c>
      <c r="K39">
        <v>0.39</v>
      </c>
      <c r="L39">
        <v>0.02</v>
      </c>
      <c r="M39">
        <v>84.34</v>
      </c>
      <c r="N39">
        <v>100</v>
      </c>
    </row>
    <row r="40" spans="1:14">
      <c r="A40">
        <v>20</v>
      </c>
      <c r="B40">
        <v>1.58</v>
      </c>
      <c r="C40">
        <v>3.42</v>
      </c>
      <c r="D40">
        <v>0.39</v>
      </c>
      <c r="E40">
        <v>0.8</v>
      </c>
      <c r="F40">
        <v>2.33</v>
      </c>
      <c r="G40">
        <v>0.42</v>
      </c>
      <c r="H40">
        <v>5.39</v>
      </c>
      <c r="I40">
        <v>0.42</v>
      </c>
      <c r="J40">
        <v>0.78</v>
      </c>
      <c r="K40">
        <v>3.09</v>
      </c>
      <c r="L40">
        <v>0.02</v>
      </c>
      <c r="M40">
        <v>81.37</v>
      </c>
      <c r="N40">
        <v>100</v>
      </c>
    </row>
    <row r="41" spans="1:14">
      <c r="A41">
        <v>25</v>
      </c>
      <c r="B41">
        <v>4.67</v>
      </c>
      <c r="C41">
        <v>5.35</v>
      </c>
      <c r="D41">
        <v>0.02</v>
      </c>
      <c r="E41">
        <v>0.94</v>
      </c>
      <c r="F41">
        <v>0.46</v>
      </c>
      <c r="G41">
        <v>0.02</v>
      </c>
      <c r="H41">
        <v>5.22</v>
      </c>
      <c r="I41">
        <v>0.9</v>
      </c>
      <c r="J41">
        <v>0.46</v>
      </c>
      <c r="K41">
        <v>0.02</v>
      </c>
      <c r="L41">
        <v>0.45</v>
      </c>
      <c r="M41">
        <v>81.47</v>
      </c>
      <c r="N41">
        <v>100</v>
      </c>
    </row>
    <row r="42" spans="1:14">
      <c r="A42">
        <v>30</v>
      </c>
      <c r="B42">
        <v>2.67</v>
      </c>
      <c r="C42">
        <v>2</v>
      </c>
      <c r="D42">
        <v>0.03</v>
      </c>
      <c r="E42">
        <v>2.73</v>
      </c>
      <c r="F42">
        <v>0.68</v>
      </c>
      <c r="G42">
        <v>0.73</v>
      </c>
      <c r="H42">
        <v>4.0199999999999996</v>
      </c>
      <c r="I42">
        <v>1.38</v>
      </c>
      <c r="J42">
        <v>0.7</v>
      </c>
      <c r="K42">
        <v>3.36</v>
      </c>
      <c r="L42">
        <v>0.03</v>
      </c>
      <c r="M42">
        <v>81.680000000000007</v>
      </c>
      <c r="N42">
        <v>100</v>
      </c>
    </row>
    <row r="43" spans="1:14">
      <c r="A43">
        <v>35</v>
      </c>
      <c r="B43">
        <v>0.71</v>
      </c>
      <c r="C43">
        <v>4.0599999999999996</v>
      </c>
      <c r="D43">
        <v>1.7</v>
      </c>
      <c r="E43">
        <v>2.39</v>
      </c>
      <c r="F43">
        <v>1.75</v>
      </c>
      <c r="G43">
        <v>0.04</v>
      </c>
      <c r="H43">
        <v>1.65</v>
      </c>
      <c r="I43">
        <v>0.81</v>
      </c>
      <c r="J43">
        <v>0.04</v>
      </c>
      <c r="K43">
        <v>1.65</v>
      </c>
      <c r="L43">
        <v>0.04</v>
      </c>
      <c r="M43">
        <v>85.14</v>
      </c>
      <c r="N43">
        <v>100</v>
      </c>
    </row>
    <row r="44" spans="1:14">
      <c r="A44">
        <v>40</v>
      </c>
      <c r="B44">
        <v>4.16</v>
      </c>
      <c r="C44">
        <v>3.27</v>
      </c>
      <c r="D44">
        <v>0.91</v>
      </c>
      <c r="E44">
        <v>0.97</v>
      </c>
      <c r="F44">
        <v>0.05</v>
      </c>
      <c r="G44">
        <v>1.02</v>
      </c>
      <c r="H44">
        <v>0.05</v>
      </c>
      <c r="I44">
        <v>0.88</v>
      </c>
      <c r="J44">
        <v>1.9</v>
      </c>
      <c r="K44">
        <v>0.05</v>
      </c>
      <c r="L44">
        <v>0.05</v>
      </c>
      <c r="M44">
        <v>86.7</v>
      </c>
      <c r="N44">
        <v>100</v>
      </c>
    </row>
    <row r="45" spans="1:14">
      <c r="A45">
        <v>45</v>
      </c>
      <c r="B45">
        <v>2.2000000000000002</v>
      </c>
      <c r="C45">
        <v>3.1</v>
      </c>
      <c r="D45">
        <v>7.0000000000000007E-2</v>
      </c>
      <c r="E45">
        <v>7.0000000000000007E-2</v>
      </c>
      <c r="F45">
        <v>7.0000000000000007E-2</v>
      </c>
      <c r="G45">
        <v>7.0000000000000007E-2</v>
      </c>
      <c r="H45">
        <v>2.82</v>
      </c>
      <c r="I45">
        <v>7.0000000000000007E-2</v>
      </c>
      <c r="J45">
        <v>7.0000000000000007E-2</v>
      </c>
      <c r="K45">
        <v>7.0000000000000007E-2</v>
      </c>
      <c r="L45">
        <v>7.0000000000000007E-2</v>
      </c>
      <c r="M45">
        <v>91.33</v>
      </c>
      <c r="N45">
        <v>100</v>
      </c>
    </row>
    <row r="46" spans="1:14">
      <c r="A46">
        <v>50</v>
      </c>
      <c r="B46">
        <v>2.3199999999999998</v>
      </c>
      <c r="C46">
        <v>2.2799999999999998</v>
      </c>
      <c r="D46">
        <v>7.0000000000000007E-2</v>
      </c>
      <c r="E46">
        <v>7.0000000000000007E-2</v>
      </c>
      <c r="F46">
        <v>7.0000000000000007E-2</v>
      </c>
      <c r="G46">
        <v>7.0000000000000007E-2</v>
      </c>
      <c r="H46">
        <v>1.52</v>
      </c>
      <c r="I46">
        <v>7.0000000000000007E-2</v>
      </c>
      <c r="J46">
        <v>7.0000000000000007E-2</v>
      </c>
      <c r="K46">
        <v>7.0000000000000007E-2</v>
      </c>
      <c r="L46">
        <v>7.0000000000000007E-2</v>
      </c>
      <c r="M46">
        <v>93.3</v>
      </c>
      <c r="N46">
        <v>100</v>
      </c>
    </row>
    <row r="47" spans="1:14">
      <c r="A47">
        <v>55</v>
      </c>
      <c r="B47">
        <v>2.1</v>
      </c>
      <c r="C47">
        <v>3.81</v>
      </c>
      <c r="D47">
        <v>0.12</v>
      </c>
      <c r="E47">
        <v>0.12</v>
      </c>
      <c r="F47">
        <v>3.07</v>
      </c>
      <c r="G47">
        <v>0.12</v>
      </c>
      <c r="H47">
        <v>0.12</v>
      </c>
      <c r="I47">
        <v>0.12</v>
      </c>
      <c r="J47">
        <v>0.12</v>
      </c>
      <c r="K47">
        <v>0.12</v>
      </c>
      <c r="L47">
        <v>0.12</v>
      </c>
      <c r="M47">
        <v>90.05</v>
      </c>
      <c r="N47">
        <v>100</v>
      </c>
    </row>
    <row r="48" spans="1:14">
      <c r="A48">
        <v>60</v>
      </c>
      <c r="B48">
        <v>0.65</v>
      </c>
      <c r="C48">
        <v>0.7</v>
      </c>
      <c r="D48">
        <v>0.04</v>
      </c>
      <c r="E48">
        <v>0.65</v>
      </c>
      <c r="F48">
        <v>0.04</v>
      </c>
      <c r="G48">
        <v>0.04</v>
      </c>
      <c r="H48">
        <v>2.2999999999999998</v>
      </c>
      <c r="I48">
        <v>1.03</v>
      </c>
      <c r="J48">
        <v>0.69</v>
      </c>
      <c r="K48">
        <v>0.79</v>
      </c>
      <c r="L48">
        <v>0.04</v>
      </c>
      <c r="M48">
        <v>93.04</v>
      </c>
      <c r="N48">
        <v>100</v>
      </c>
    </row>
    <row r="50" spans="1:14">
      <c r="A50" t="s">
        <v>51</v>
      </c>
      <c r="B50">
        <v>3.12</v>
      </c>
      <c r="C50">
        <v>4.07</v>
      </c>
      <c r="D50">
        <v>0.5</v>
      </c>
      <c r="E50">
        <v>1.27</v>
      </c>
      <c r="F50">
        <v>1.1499999999999999</v>
      </c>
      <c r="G50">
        <v>0.28999999999999998</v>
      </c>
      <c r="H50">
        <v>3.25</v>
      </c>
      <c r="I50">
        <v>0.51</v>
      </c>
      <c r="J50">
        <v>0.54</v>
      </c>
      <c r="K50">
        <v>1.36</v>
      </c>
      <c r="L50">
        <v>7.0000000000000007E-2</v>
      </c>
      <c r="M50">
        <v>83.87</v>
      </c>
      <c r="N50">
        <v>100</v>
      </c>
    </row>
    <row r="52" spans="1:14">
      <c r="A52" t="s">
        <v>90</v>
      </c>
    </row>
    <row r="53" spans="1:14">
      <c r="A53">
        <v>0</v>
      </c>
      <c r="B53">
        <v>5.99</v>
      </c>
      <c r="C53">
        <v>5.38</v>
      </c>
      <c r="D53">
        <v>0.9</v>
      </c>
      <c r="E53">
        <v>1.82</v>
      </c>
      <c r="F53">
        <v>1.31</v>
      </c>
      <c r="G53">
        <v>0.01</v>
      </c>
      <c r="H53">
        <v>3.6</v>
      </c>
      <c r="I53">
        <v>1.08</v>
      </c>
      <c r="J53">
        <v>0.24</v>
      </c>
      <c r="K53">
        <v>1.49</v>
      </c>
      <c r="L53">
        <v>0.01</v>
      </c>
      <c r="M53">
        <v>78.16</v>
      </c>
      <c r="N53">
        <v>100</v>
      </c>
    </row>
    <row r="54" spans="1:14">
      <c r="A54">
        <v>5</v>
      </c>
      <c r="B54">
        <v>4.59</v>
      </c>
      <c r="C54">
        <v>6.88</v>
      </c>
      <c r="D54">
        <v>0.72</v>
      </c>
      <c r="E54">
        <v>0.74</v>
      </c>
      <c r="F54">
        <v>0.38</v>
      </c>
      <c r="G54">
        <v>0.38</v>
      </c>
      <c r="H54">
        <v>2.74</v>
      </c>
      <c r="I54">
        <v>2.4900000000000002</v>
      </c>
      <c r="J54">
        <v>0.37</v>
      </c>
      <c r="K54">
        <v>1.57</v>
      </c>
      <c r="L54">
        <v>0.02</v>
      </c>
      <c r="M54">
        <v>79.12</v>
      </c>
      <c r="N54">
        <v>100</v>
      </c>
    </row>
    <row r="55" spans="1:14">
      <c r="A55">
        <v>10</v>
      </c>
      <c r="B55">
        <v>3.53</v>
      </c>
      <c r="C55">
        <v>3.54</v>
      </c>
      <c r="D55">
        <v>0.81</v>
      </c>
      <c r="E55">
        <v>0.7</v>
      </c>
      <c r="F55">
        <v>4.5999999999999996</v>
      </c>
      <c r="G55">
        <v>0.02</v>
      </c>
      <c r="H55">
        <v>4.96</v>
      </c>
      <c r="I55">
        <v>4.55</v>
      </c>
      <c r="J55">
        <v>0.42</v>
      </c>
      <c r="K55">
        <v>1.1599999999999999</v>
      </c>
      <c r="L55">
        <v>0.02</v>
      </c>
      <c r="M55">
        <v>75.69</v>
      </c>
      <c r="N55">
        <v>100</v>
      </c>
    </row>
    <row r="56" spans="1:14">
      <c r="A56">
        <v>15</v>
      </c>
      <c r="B56">
        <v>2.79</v>
      </c>
      <c r="C56">
        <v>4.3499999999999996</v>
      </c>
      <c r="D56">
        <v>0.39</v>
      </c>
      <c r="E56">
        <v>0.97</v>
      </c>
      <c r="F56">
        <v>0.94</v>
      </c>
      <c r="G56">
        <v>1.1399999999999999</v>
      </c>
      <c r="H56">
        <v>5.41</v>
      </c>
      <c r="I56">
        <v>1.1499999999999999</v>
      </c>
      <c r="J56">
        <v>0.01</v>
      </c>
      <c r="K56">
        <v>1.81</v>
      </c>
      <c r="L56">
        <v>0.01</v>
      </c>
      <c r="M56">
        <v>81.03</v>
      </c>
      <c r="N56">
        <v>100</v>
      </c>
    </row>
    <row r="57" spans="1:14">
      <c r="A57">
        <v>20</v>
      </c>
      <c r="B57">
        <v>1.22</v>
      </c>
      <c r="C57">
        <v>3.47</v>
      </c>
      <c r="D57">
        <v>1.1299999999999999</v>
      </c>
      <c r="E57">
        <v>1.44</v>
      </c>
      <c r="F57">
        <v>1.79</v>
      </c>
      <c r="G57">
        <v>2.0499999999999998</v>
      </c>
      <c r="H57">
        <v>8.5</v>
      </c>
      <c r="I57">
        <v>1.56</v>
      </c>
      <c r="J57">
        <v>0.24</v>
      </c>
      <c r="K57">
        <v>2.98</v>
      </c>
      <c r="L57">
        <v>1.71</v>
      </c>
      <c r="M57">
        <v>73.92</v>
      </c>
      <c r="N57">
        <v>100</v>
      </c>
    </row>
    <row r="58" spans="1:14">
      <c r="A58">
        <v>25</v>
      </c>
      <c r="B58">
        <v>4.46</v>
      </c>
      <c r="C58">
        <v>3.41</v>
      </c>
      <c r="D58">
        <v>1.37</v>
      </c>
      <c r="E58">
        <v>2.76</v>
      </c>
      <c r="F58">
        <v>0.35</v>
      </c>
      <c r="G58">
        <v>1.9</v>
      </c>
      <c r="H58">
        <v>9.1199999999999992</v>
      </c>
      <c r="I58">
        <v>1.42</v>
      </c>
      <c r="J58">
        <v>0.97</v>
      </c>
      <c r="K58">
        <v>3.25</v>
      </c>
      <c r="L58">
        <v>0.6</v>
      </c>
      <c r="M58">
        <v>70.38</v>
      </c>
      <c r="N58">
        <v>100</v>
      </c>
    </row>
    <row r="59" spans="1:14">
      <c r="A59">
        <v>30</v>
      </c>
      <c r="B59">
        <v>2.48</v>
      </c>
      <c r="C59">
        <v>1.03</v>
      </c>
      <c r="D59">
        <v>0.56000000000000005</v>
      </c>
      <c r="E59">
        <v>2.63</v>
      </c>
      <c r="F59">
        <v>2.75</v>
      </c>
      <c r="G59">
        <v>2.23</v>
      </c>
      <c r="H59">
        <v>11.5</v>
      </c>
      <c r="I59">
        <v>0.03</v>
      </c>
      <c r="J59">
        <v>1.1000000000000001</v>
      </c>
      <c r="K59">
        <v>2.11</v>
      </c>
      <c r="L59">
        <v>2.11</v>
      </c>
      <c r="M59">
        <v>71.48</v>
      </c>
      <c r="N59">
        <v>100</v>
      </c>
    </row>
    <row r="60" spans="1:14">
      <c r="A60">
        <v>35</v>
      </c>
      <c r="B60">
        <v>5.78</v>
      </c>
      <c r="C60">
        <v>1.85</v>
      </c>
      <c r="D60">
        <v>1.96</v>
      </c>
      <c r="E60">
        <v>1.43</v>
      </c>
      <c r="F60">
        <v>2.09</v>
      </c>
      <c r="G60">
        <v>0.97</v>
      </c>
      <c r="H60">
        <v>6.06</v>
      </c>
      <c r="I60">
        <v>0.49</v>
      </c>
      <c r="J60">
        <v>0.52</v>
      </c>
      <c r="K60">
        <v>3.04</v>
      </c>
      <c r="L60">
        <v>1.03</v>
      </c>
      <c r="M60">
        <v>74.77</v>
      </c>
      <c r="N60">
        <v>100</v>
      </c>
    </row>
    <row r="61" spans="1:14">
      <c r="A61">
        <v>40</v>
      </c>
      <c r="B61">
        <v>2.0699999999999998</v>
      </c>
      <c r="C61">
        <v>2.2000000000000002</v>
      </c>
      <c r="D61">
        <v>0.04</v>
      </c>
      <c r="E61">
        <v>4.13</v>
      </c>
      <c r="F61">
        <v>1.62</v>
      </c>
      <c r="G61">
        <v>0.04</v>
      </c>
      <c r="H61">
        <v>6.62</v>
      </c>
      <c r="I61">
        <v>0.04</v>
      </c>
      <c r="J61">
        <v>0.04</v>
      </c>
      <c r="K61">
        <v>0.86</v>
      </c>
      <c r="L61">
        <v>0.86</v>
      </c>
      <c r="M61">
        <v>81.45</v>
      </c>
      <c r="N61">
        <v>100</v>
      </c>
    </row>
    <row r="62" spans="1:14">
      <c r="A62">
        <v>45</v>
      </c>
      <c r="B62">
        <v>1.64</v>
      </c>
      <c r="C62">
        <v>0.05</v>
      </c>
      <c r="D62">
        <v>1.1100000000000001</v>
      </c>
      <c r="E62">
        <v>0.05</v>
      </c>
      <c r="F62">
        <v>1.98</v>
      </c>
      <c r="G62">
        <v>1.22</v>
      </c>
      <c r="H62">
        <v>5.37</v>
      </c>
      <c r="I62">
        <v>0.05</v>
      </c>
      <c r="J62">
        <v>3.16</v>
      </c>
      <c r="K62">
        <v>0.05</v>
      </c>
      <c r="L62">
        <v>0.05</v>
      </c>
      <c r="M62">
        <v>85.27</v>
      </c>
      <c r="N62">
        <v>100</v>
      </c>
    </row>
    <row r="63" spans="1:14">
      <c r="A63">
        <v>50</v>
      </c>
      <c r="B63">
        <v>1.28</v>
      </c>
      <c r="C63">
        <v>4.62</v>
      </c>
      <c r="D63">
        <v>1.44</v>
      </c>
      <c r="E63">
        <v>0.08</v>
      </c>
      <c r="F63">
        <v>0.08</v>
      </c>
      <c r="G63">
        <v>1.47</v>
      </c>
      <c r="H63">
        <v>1.69</v>
      </c>
      <c r="I63">
        <v>1.94</v>
      </c>
      <c r="J63">
        <v>1.46</v>
      </c>
      <c r="K63">
        <v>3.31</v>
      </c>
      <c r="L63">
        <v>1.69</v>
      </c>
      <c r="M63">
        <v>80.94</v>
      </c>
      <c r="N63">
        <v>100</v>
      </c>
    </row>
    <row r="64" spans="1:14">
      <c r="A64">
        <v>55</v>
      </c>
      <c r="B64">
        <v>12.67</v>
      </c>
      <c r="C64">
        <v>0.09</v>
      </c>
      <c r="D64">
        <v>2.2200000000000002</v>
      </c>
      <c r="E64">
        <v>0.09</v>
      </c>
      <c r="F64">
        <v>1.66</v>
      </c>
      <c r="G64">
        <v>0.09</v>
      </c>
      <c r="H64">
        <v>5.61</v>
      </c>
      <c r="I64">
        <v>3.79</v>
      </c>
      <c r="J64">
        <v>0.09</v>
      </c>
      <c r="K64">
        <v>0.09</v>
      </c>
      <c r="L64">
        <v>0.09</v>
      </c>
      <c r="M64">
        <v>73.489999999999995</v>
      </c>
      <c r="N64">
        <v>100</v>
      </c>
    </row>
    <row r="65" spans="1:14">
      <c r="A65">
        <v>60</v>
      </c>
      <c r="B65">
        <v>0.79</v>
      </c>
      <c r="C65">
        <v>2.19</v>
      </c>
      <c r="D65">
        <v>0.05</v>
      </c>
      <c r="E65">
        <v>1.29</v>
      </c>
      <c r="F65">
        <v>0.05</v>
      </c>
      <c r="G65">
        <v>0.05</v>
      </c>
      <c r="H65">
        <v>1.03</v>
      </c>
      <c r="I65">
        <v>2.12</v>
      </c>
      <c r="J65">
        <v>0.93</v>
      </c>
      <c r="K65">
        <v>0.05</v>
      </c>
      <c r="L65">
        <v>0.05</v>
      </c>
      <c r="M65">
        <v>91.41</v>
      </c>
      <c r="N65">
        <v>100</v>
      </c>
    </row>
    <row r="67" spans="1:14">
      <c r="A67" t="s">
        <v>51</v>
      </c>
      <c r="B67">
        <v>3.6</v>
      </c>
      <c r="C67">
        <v>3.71</v>
      </c>
      <c r="D67">
        <v>0.9</v>
      </c>
      <c r="E67">
        <v>1.52</v>
      </c>
      <c r="F67">
        <v>1.52</v>
      </c>
      <c r="G67">
        <v>1</v>
      </c>
      <c r="H67">
        <v>5.99</v>
      </c>
      <c r="I67">
        <v>1.53</v>
      </c>
      <c r="J67">
        <v>0.5</v>
      </c>
      <c r="K67">
        <v>1.97</v>
      </c>
      <c r="L67">
        <v>0.59</v>
      </c>
      <c r="M67">
        <v>77.2</v>
      </c>
      <c r="N67">
        <v>100</v>
      </c>
    </row>
    <row r="69" spans="1:14">
      <c r="A69" t="s">
        <v>91</v>
      </c>
    </row>
    <row r="70" spans="1:14">
      <c r="A70">
        <v>0</v>
      </c>
      <c r="B70">
        <v>0.13</v>
      </c>
      <c r="C70">
        <v>2.11</v>
      </c>
      <c r="D70">
        <v>1.69</v>
      </c>
      <c r="E70">
        <v>1.0900000000000001</v>
      </c>
      <c r="F70">
        <v>0.6</v>
      </c>
      <c r="G70">
        <v>0.62</v>
      </c>
      <c r="H70">
        <v>4.42</v>
      </c>
      <c r="I70">
        <v>2.06</v>
      </c>
      <c r="J70">
        <v>3.44</v>
      </c>
      <c r="K70">
        <v>1.75</v>
      </c>
      <c r="L70">
        <v>0.47</v>
      </c>
      <c r="M70">
        <v>81.63</v>
      </c>
      <c r="N70">
        <v>100</v>
      </c>
    </row>
    <row r="71" spans="1:14">
      <c r="A71">
        <v>5</v>
      </c>
      <c r="B71">
        <v>0.36</v>
      </c>
      <c r="C71">
        <v>1.77</v>
      </c>
      <c r="D71">
        <v>1.24</v>
      </c>
      <c r="E71">
        <v>0.73</v>
      </c>
      <c r="F71">
        <v>0.37</v>
      </c>
      <c r="G71">
        <v>0.56000000000000005</v>
      </c>
      <c r="H71">
        <v>5.64</v>
      </c>
      <c r="I71">
        <v>0.9</v>
      </c>
      <c r="J71">
        <v>4</v>
      </c>
      <c r="K71">
        <v>3.01</v>
      </c>
      <c r="L71">
        <v>0.56999999999999995</v>
      </c>
      <c r="M71">
        <v>80.849999999999994</v>
      </c>
      <c r="N71">
        <v>100</v>
      </c>
    </row>
    <row r="72" spans="1:14">
      <c r="A72">
        <v>10</v>
      </c>
      <c r="B72">
        <v>0.48</v>
      </c>
      <c r="C72">
        <v>1.85</v>
      </c>
      <c r="D72">
        <v>1.38</v>
      </c>
      <c r="E72">
        <v>0.47</v>
      </c>
      <c r="F72">
        <v>0.69</v>
      </c>
      <c r="G72">
        <v>0.7</v>
      </c>
      <c r="H72">
        <v>2.79</v>
      </c>
      <c r="I72">
        <v>0.89</v>
      </c>
      <c r="J72">
        <v>3.46</v>
      </c>
      <c r="K72">
        <v>0.71</v>
      </c>
      <c r="L72">
        <v>1.63</v>
      </c>
      <c r="M72">
        <v>84.94</v>
      </c>
      <c r="N72">
        <v>100</v>
      </c>
    </row>
    <row r="73" spans="1:14">
      <c r="A73">
        <v>15</v>
      </c>
      <c r="B73">
        <v>0.9</v>
      </c>
      <c r="C73">
        <v>2.66</v>
      </c>
      <c r="D73">
        <v>1.38</v>
      </c>
      <c r="E73">
        <v>1.22</v>
      </c>
      <c r="F73">
        <v>1.0900000000000001</v>
      </c>
      <c r="G73">
        <v>0.36</v>
      </c>
      <c r="H73">
        <v>4.5199999999999996</v>
      </c>
      <c r="I73">
        <v>0.71</v>
      </c>
      <c r="J73">
        <v>2.73</v>
      </c>
      <c r="K73">
        <v>1.74</v>
      </c>
      <c r="L73">
        <v>0.88</v>
      </c>
      <c r="M73">
        <v>81.819999999999993</v>
      </c>
      <c r="N73">
        <v>100</v>
      </c>
    </row>
    <row r="74" spans="1:14">
      <c r="A74">
        <v>20</v>
      </c>
      <c r="B74">
        <v>0.38</v>
      </c>
      <c r="C74">
        <v>2.61</v>
      </c>
      <c r="D74">
        <v>2.29</v>
      </c>
      <c r="E74">
        <v>0.36</v>
      </c>
      <c r="F74">
        <v>0.73</v>
      </c>
      <c r="G74">
        <v>0.19</v>
      </c>
      <c r="H74">
        <v>5.09</v>
      </c>
      <c r="I74">
        <v>1.71</v>
      </c>
      <c r="J74">
        <v>2.1800000000000002</v>
      </c>
      <c r="K74">
        <v>1.82</v>
      </c>
      <c r="L74">
        <v>1.28</v>
      </c>
      <c r="M74">
        <v>81.36</v>
      </c>
      <c r="N74">
        <v>100</v>
      </c>
    </row>
    <row r="75" spans="1:14">
      <c r="A75">
        <v>25</v>
      </c>
      <c r="B75">
        <v>0.01</v>
      </c>
      <c r="C75">
        <v>1.51</v>
      </c>
      <c r="D75">
        <v>1.37</v>
      </c>
      <c r="E75">
        <v>1.1200000000000001</v>
      </c>
      <c r="F75">
        <v>0.22</v>
      </c>
      <c r="G75">
        <v>0.64</v>
      </c>
      <c r="H75">
        <v>5.39</v>
      </c>
      <c r="I75">
        <v>1.41</v>
      </c>
      <c r="J75">
        <v>3.05</v>
      </c>
      <c r="K75">
        <v>0.44</v>
      </c>
      <c r="L75">
        <v>1.3</v>
      </c>
      <c r="M75">
        <v>83.54</v>
      </c>
      <c r="N75">
        <v>100</v>
      </c>
    </row>
    <row r="76" spans="1:14">
      <c r="A76">
        <v>30</v>
      </c>
      <c r="B76">
        <v>0.33</v>
      </c>
      <c r="C76">
        <v>1.3</v>
      </c>
      <c r="D76">
        <v>1.73</v>
      </c>
      <c r="E76">
        <v>2.06</v>
      </c>
      <c r="F76">
        <v>0.68</v>
      </c>
      <c r="G76">
        <v>0.34</v>
      </c>
      <c r="H76">
        <v>3.39</v>
      </c>
      <c r="I76">
        <v>1.04</v>
      </c>
      <c r="J76">
        <v>3.79</v>
      </c>
      <c r="K76">
        <v>3.05</v>
      </c>
      <c r="L76">
        <v>0.69</v>
      </c>
      <c r="M76">
        <v>81.59</v>
      </c>
      <c r="N76">
        <v>100</v>
      </c>
    </row>
    <row r="77" spans="1:14">
      <c r="A77">
        <v>35</v>
      </c>
      <c r="B77">
        <v>1.1399999999999999</v>
      </c>
      <c r="C77">
        <v>0.66</v>
      </c>
      <c r="D77">
        <v>2.75</v>
      </c>
      <c r="E77">
        <v>0.02</v>
      </c>
      <c r="F77">
        <v>2.0299999999999998</v>
      </c>
      <c r="G77">
        <v>0.02</v>
      </c>
      <c r="H77">
        <v>2.69</v>
      </c>
      <c r="I77">
        <v>1.84</v>
      </c>
      <c r="J77">
        <v>4.7300000000000004</v>
      </c>
      <c r="K77">
        <v>0.78</v>
      </c>
      <c r="L77">
        <v>0.78</v>
      </c>
      <c r="M77">
        <v>82.57</v>
      </c>
      <c r="N77">
        <v>100</v>
      </c>
    </row>
    <row r="78" spans="1:14">
      <c r="A78">
        <v>40</v>
      </c>
      <c r="B78">
        <v>0.45</v>
      </c>
      <c r="C78">
        <v>0.03</v>
      </c>
      <c r="D78">
        <v>1.03</v>
      </c>
      <c r="E78">
        <v>0.55000000000000004</v>
      </c>
      <c r="F78">
        <v>0.54</v>
      </c>
      <c r="G78">
        <v>0.03</v>
      </c>
      <c r="H78">
        <v>4.1399999999999997</v>
      </c>
      <c r="I78">
        <v>0.5</v>
      </c>
      <c r="J78">
        <v>3.14</v>
      </c>
      <c r="K78">
        <v>0.03</v>
      </c>
      <c r="L78">
        <v>0.03</v>
      </c>
      <c r="M78">
        <v>89.55</v>
      </c>
      <c r="N78">
        <v>100</v>
      </c>
    </row>
    <row r="79" spans="1:14">
      <c r="A79">
        <v>45</v>
      </c>
      <c r="B79">
        <v>0.03</v>
      </c>
      <c r="C79">
        <v>0.03</v>
      </c>
      <c r="D79">
        <v>0.69</v>
      </c>
      <c r="E79">
        <v>0.7</v>
      </c>
      <c r="F79">
        <v>0.03</v>
      </c>
      <c r="G79">
        <v>0.74</v>
      </c>
      <c r="H79">
        <v>1.35</v>
      </c>
      <c r="I79">
        <v>0.7</v>
      </c>
      <c r="J79">
        <v>2</v>
      </c>
      <c r="K79">
        <v>0.69</v>
      </c>
      <c r="L79">
        <v>0.03</v>
      </c>
      <c r="M79">
        <v>92.99</v>
      </c>
      <c r="N79">
        <v>100</v>
      </c>
    </row>
    <row r="80" spans="1:14">
      <c r="A80">
        <v>50</v>
      </c>
      <c r="B80">
        <v>0.03</v>
      </c>
      <c r="C80">
        <v>1.65</v>
      </c>
      <c r="D80">
        <v>0.03</v>
      </c>
      <c r="E80">
        <v>0.62</v>
      </c>
      <c r="F80">
        <v>0.03</v>
      </c>
      <c r="G80">
        <v>0.03</v>
      </c>
      <c r="H80">
        <v>2.81</v>
      </c>
      <c r="I80">
        <v>1.75</v>
      </c>
      <c r="J80">
        <v>1.2</v>
      </c>
      <c r="K80">
        <v>0.73</v>
      </c>
      <c r="L80">
        <v>0.03</v>
      </c>
      <c r="M80">
        <v>91.07</v>
      </c>
      <c r="N80">
        <v>100</v>
      </c>
    </row>
    <row r="81" spans="1:14">
      <c r="A81">
        <v>55</v>
      </c>
      <c r="B81">
        <v>0.04</v>
      </c>
      <c r="C81">
        <v>0.04</v>
      </c>
      <c r="D81">
        <v>1.42</v>
      </c>
      <c r="E81">
        <v>0.04</v>
      </c>
      <c r="F81">
        <v>0.04</v>
      </c>
      <c r="G81">
        <v>0.04</v>
      </c>
      <c r="H81">
        <v>1.55</v>
      </c>
      <c r="I81">
        <v>1.7</v>
      </c>
      <c r="J81">
        <v>1.93</v>
      </c>
      <c r="K81">
        <v>0.79</v>
      </c>
      <c r="L81">
        <v>0.04</v>
      </c>
      <c r="M81">
        <v>92.39</v>
      </c>
      <c r="N81">
        <v>100</v>
      </c>
    </row>
    <row r="82" spans="1:14">
      <c r="A82">
        <v>60</v>
      </c>
      <c r="B82">
        <v>0.02</v>
      </c>
      <c r="C82">
        <v>1.87</v>
      </c>
      <c r="D82">
        <v>0.97</v>
      </c>
      <c r="E82">
        <v>0.02</v>
      </c>
      <c r="F82">
        <v>0.02</v>
      </c>
      <c r="G82">
        <v>0.48</v>
      </c>
      <c r="H82">
        <v>1.06</v>
      </c>
      <c r="I82">
        <v>0.79</v>
      </c>
      <c r="J82">
        <v>1.77</v>
      </c>
      <c r="K82">
        <v>0.36</v>
      </c>
      <c r="L82">
        <v>0.02</v>
      </c>
      <c r="M82">
        <v>92.63</v>
      </c>
      <c r="N82">
        <v>100</v>
      </c>
    </row>
    <row r="84" spans="1:14">
      <c r="A84" t="s">
        <v>51</v>
      </c>
      <c r="B84">
        <v>0.36</v>
      </c>
      <c r="C84">
        <v>1.76</v>
      </c>
      <c r="D84">
        <v>1.52</v>
      </c>
      <c r="E84">
        <v>0.79</v>
      </c>
      <c r="F84">
        <v>0.61</v>
      </c>
      <c r="G84">
        <v>0.43</v>
      </c>
      <c r="H84">
        <v>4</v>
      </c>
      <c r="I84">
        <v>1.3</v>
      </c>
      <c r="J84">
        <v>3.07</v>
      </c>
      <c r="K84">
        <v>1.47</v>
      </c>
      <c r="L84">
        <v>0.75</v>
      </c>
      <c r="M84">
        <v>83.95</v>
      </c>
      <c r="N84">
        <v>100</v>
      </c>
    </row>
    <row r="86" spans="1:14">
      <c r="A86" t="s">
        <v>92</v>
      </c>
    </row>
    <row r="87" spans="1:14">
      <c r="A87">
        <v>0</v>
      </c>
      <c r="B87">
        <v>0.45</v>
      </c>
      <c r="C87">
        <v>3.13</v>
      </c>
      <c r="D87">
        <v>1.39</v>
      </c>
      <c r="E87">
        <v>1.23</v>
      </c>
      <c r="F87">
        <v>0.57999999999999996</v>
      </c>
      <c r="G87">
        <v>0.67</v>
      </c>
      <c r="H87">
        <v>5.24</v>
      </c>
      <c r="I87">
        <v>2.23</v>
      </c>
      <c r="J87">
        <v>3.22</v>
      </c>
      <c r="K87">
        <v>1.5</v>
      </c>
      <c r="L87">
        <v>0.43</v>
      </c>
      <c r="M87">
        <v>79.92</v>
      </c>
      <c r="N87">
        <v>100</v>
      </c>
    </row>
    <row r="88" spans="1:14">
      <c r="A88">
        <v>5</v>
      </c>
      <c r="B88">
        <v>0.01</v>
      </c>
      <c r="C88">
        <v>1.61</v>
      </c>
      <c r="D88">
        <v>1.84</v>
      </c>
      <c r="E88">
        <v>1.69</v>
      </c>
      <c r="F88">
        <v>0.93</v>
      </c>
      <c r="G88">
        <v>1.34</v>
      </c>
      <c r="H88">
        <v>6.28</v>
      </c>
      <c r="I88">
        <v>3.13</v>
      </c>
      <c r="J88">
        <v>3.46</v>
      </c>
      <c r="K88">
        <v>2.44</v>
      </c>
      <c r="L88">
        <v>0.41</v>
      </c>
      <c r="M88">
        <v>76.849999999999994</v>
      </c>
      <c r="N88">
        <v>100</v>
      </c>
    </row>
    <row r="89" spans="1:14">
      <c r="A89">
        <v>10</v>
      </c>
      <c r="B89">
        <v>0.53</v>
      </c>
      <c r="C89">
        <v>2.54</v>
      </c>
      <c r="D89">
        <v>1.43</v>
      </c>
      <c r="E89">
        <v>2.21</v>
      </c>
      <c r="F89">
        <v>1.95</v>
      </c>
      <c r="G89">
        <v>0.36</v>
      </c>
      <c r="H89">
        <v>9.81</v>
      </c>
      <c r="I89">
        <v>4.75</v>
      </c>
      <c r="J89">
        <v>3.76</v>
      </c>
      <c r="K89">
        <v>2.08</v>
      </c>
      <c r="L89">
        <v>1.1399999999999999</v>
      </c>
      <c r="M89">
        <v>69.45</v>
      </c>
      <c r="N89">
        <v>100</v>
      </c>
    </row>
    <row r="90" spans="1:14">
      <c r="A90">
        <v>15</v>
      </c>
      <c r="B90">
        <v>0.12</v>
      </c>
      <c r="C90">
        <v>1.22</v>
      </c>
      <c r="D90">
        <v>0.8</v>
      </c>
      <c r="E90">
        <v>1.28</v>
      </c>
      <c r="F90">
        <v>3.02</v>
      </c>
      <c r="G90">
        <v>1.37</v>
      </c>
      <c r="H90">
        <v>13.09</v>
      </c>
      <c r="I90">
        <v>4.6399999999999997</v>
      </c>
      <c r="J90">
        <v>2.59</v>
      </c>
      <c r="K90">
        <v>5.84</v>
      </c>
      <c r="L90">
        <v>3.2</v>
      </c>
      <c r="M90">
        <v>62.82</v>
      </c>
      <c r="N90">
        <v>100</v>
      </c>
    </row>
    <row r="91" spans="1:14">
      <c r="A91">
        <v>20</v>
      </c>
      <c r="B91">
        <v>0.28000000000000003</v>
      </c>
      <c r="C91">
        <v>1.94</v>
      </c>
      <c r="D91">
        <v>1.52</v>
      </c>
      <c r="E91">
        <v>0.79</v>
      </c>
      <c r="F91">
        <v>2.25</v>
      </c>
      <c r="G91">
        <v>1.26</v>
      </c>
      <c r="H91">
        <v>14.26</v>
      </c>
      <c r="I91">
        <v>2.0099999999999998</v>
      </c>
      <c r="J91">
        <v>2.59</v>
      </c>
      <c r="K91">
        <v>7.31</v>
      </c>
      <c r="L91">
        <v>2.95</v>
      </c>
      <c r="M91">
        <v>62.85</v>
      </c>
      <c r="N91">
        <v>100</v>
      </c>
    </row>
    <row r="92" spans="1:14">
      <c r="A92">
        <v>25</v>
      </c>
      <c r="B92">
        <v>0.69</v>
      </c>
      <c r="C92">
        <v>3.12</v>
      </c>
      <c r="D92">
        <v>1.68</v>
      </c>
      <c r="E92">
        <v>0.93</v>
      </c>
      <c r="F92">
        <v>1.88</v>
      </c>
      <c r="G92">
        <v>1.96</v>
      </c>
      <c r="H92">
        <v>19.010000000000002</v>
      </c>
      <c r="I92">
        <v>0.97</v>
      </c>
      <c r="J92">
        <v>3.25</v>
      </c>
      <c r="K92">
        <v>9.92</v>
      </c>
      <c r="L92">
        <v>2.16</v>
      </c>
      <c r="M92">
        <v>54.43</v>
      </c>
      <c r="N92">
        <v>100</v>
      </c>
    </row>
    <row r="93" spans="1:14">
      <c r="A93">
        <v>30</v>
      </c>
      <c r="B93">
        <v>0.51</v>
      </c>
      <c r="C93">
        <v>2.2799999999999998</v>
      </c>
      <c r="D93">
        <v>0.82</v>
      </c>
      <c r="E93">
        <v>1.88</v>
      </c>
      <c r="F93">
        <v>4.1500000000000004</v>
      </c>
      <c r="G93">
        <v>1.1299999999999999</v>
      </c>
      <c r="H93">
        <v>11.14</v>
      </c>
      <c r="I93">
        <v>1.37</v>
      </c>
      <c r="J93">
        <v>3.82</v>
      </c>
      <c r="K93">
        <v>5.84</v>
      </c>
      <c r="L93">
        <v>3.72</v>
      </c>
      <c r="M93">
        <v>63.33</v>
      </c>
      <c r="N93">
        <v>100</v>
      </c>
    </row>
    <row r="94" spans="1:14">
      <c r="A94">
        <v>35</v>
      </c>
      <c r="B94">
        <v>0.02</v>
      </c>
      <c r="C94">
        <v>0.91</v>
      </c>
      <c r="D94">
        <v>3.24</v>
      </c>
      <c r="E94">
        <v>1.25</v>
      </c>
      <c r="F94">
        <v>4.2699999999999996</v>
      </c>
      <c r="G94">
        <v>0.02</v>
      </c>
      <c r="H94">
        <v>11</v>
      </c>
      <c r="I94">
        <v>1.2</v>
      </c>
      <c r="J94">
        <v>6.99</v>
      </c>
      <c r="K94">
        <v>6.48</v>
      </c>
      <c r="L94">
        <v>1.31</v>
      </c>
      <c r="M94">
        <v>63.33</v>
      </c>
      <c r="N94">
        <v>100</v>
      </c>
    </row>
    <row r="95" spans="1:14">
      <c r="A95">
        <v>40</v>
      </c>
      <c r="B95">
        <v>1.34</v>
      </c>
      <c r="C95">
        <v>1.1499999999999999</v>
      </c>
      <c r="D95">
        <v>1.8</v>
      </c>
      <c r="E95">
        <v>3.67</v>
      </c>
      <c r="F95">
        <v>2.3199999999999998</v>
      </c>
      <c r="G95">
        <v>1.45</v>
      </c>
      <c r="H95">
        <v>13.97</v>
      </c>
      <c r="I95">
        <v>0.44</v>
      </c>
      <c r="J95">
        <v>12.2</v>
      </c>
      <c r="K95">
        <v>1.95</v>
      </c>
      <c r="L95">
        <v>0.99</v>
      </c>
      <c r="M95">
        <v>58.73</v>
      </c>
      <c r="N95">
        <v>100</v>
      </c>
    </row>
    <row r="96" spans="1:14">
      <c r="A96">
        <v>45</v>
      </c>
      <c r="B96">
        <v>0.61</v>
      </c>
      <c r="C96">
        <v>4.45</v>
      </c>
      <c r="D96">
        <v>2.97</v>
      </c>
      <c r="E96">
        <v>1.71</v>
      </c>
      <c r="F96">
        <v>1.57</v>
      </c>
      <c r="G96">
        <v>0.03</v>
      </c>
      <c r="H96">
        <v>8.06</v>
      </c>
      <c r="I96">
        <v>2.0499999999999998</v>
      </c>
      <c r="J96">
        <v>8.69</v>
      </c>
      <c r="K96">
        <v>3.24</v>
      </c>
      <c r="L96">
        <v>0.03</v>
      </c>
      <c r="M96">
        <v>66.58</v>
      </c>
      <c r="N96">
        <v>100</v>
      </c>
    </row>
    <row r="97" spans="1:14">
      <c r="A97">
        <v>50</v>
      </c>
      <c r="B97">
        <v>0.72</v>
      </c>
      <c r="C97">
        <v>0.05</v>
      </c>
      <c r="D97">
        <v>1.57</v>
      </c>
      <c r="E97">
        <v>2.62</v>
      </c>
      <c r="F97">
        <v>1.58</v>
      </c>
      <c r="G97">
        <v>0.05</v>
      </c>
      <c r="H97">
        <v>3.68</v>
      </c>
      <c r="I97">
        <v>0.78</v>
      </c>
      <c r="J97">
        <v>9.09</v>
      </c>
      <c r="K97">
        <v>0.95</v>
      </c>
      <c r="L97">
        <v>0.05</v>
      </c>
      <c r="M97">
        <v>78.849999999999994</v>
      </c>
      <c r="N97">
        <v>100</v>
      </c>
    </row>
    <row r="98" spans="1:14">
      <c r="A98">
        <v>55</v>
      </c>
      <c r="B98">
        <v>0.05</v>
      </c>
      <c r="C98">
        <v>3.04</v>
      </c>
      <c r="D98">
        <v>4</v>
      </c>
      <c r="E98">
        <v>0.89</v>
      </c>
      <c r="F98">
        <v>2.48</v>
      </c>
      <c r="G98">
        <v>0.05</v>
      </c>
      <c r="H98">
        <v>2.19</v>
      </c>
      <c r="I98">
        <v>2.5099999999999998</v>
      </c>
      <c r="J98">
        <v>3.68</v>
      </c>
      <c r="K98">
        <v>2.19</v>
      </c>
      <c r="L98">
        <v>1.1200000000000001</v>
      </c>
      <c r="M98">
        <v>77.8</v>
      </c>
      <c r="N98">
        <v>100</v>
      </c>
    </row>
    <row r="99" spans="1:14">
      <c r="A99">
        <v>60</v>
      </c>
      <c r="B99">
        <v>0.03</v>
      </c>
      <c r="C99">
        <v>0.54</v>
      </c>
      <c r="D99">
        <v>0.95</v>
      </c>
      <c r="E99">
        <v>0.43</v>
      </c>
      <c r="F99">
        <v>0.57999999999999996</v>
      </c>
      <c r="G99">
        <v>0.03</v>
      </c>
      <c r="H99">
        <v>2.1</v>
      </c>
      <c r="I99">
        <v>1.1499999999999999</v>
      </c>
      <c r="J99">
        <v>3.6</v>
      </c>
      <c r="K99">
        <v>1.06</v>
      </c>
      <c r="L99">
        <v>0.03</v>
      </c>
      <c r="M99">
        <v>89.5</v>
      </c>
      <c r="N99">
        <v>100</v>
      </c>
    </row>
    <row r="101" spans="1:14">
      <c r="A101" t="s">
        <v>51</v>
      </c>
      <c r="B101">
        <v>0.37</v>
      </c>
      <c r="C101">
        <v>2.12</v>
      </c>
      <c r="D101">
        <v>1.55</v>
      </c>
      <c r="E101">
        <v>1.41</v>
      </c>
      <c r="F101">
        <v>2.0699999999999998</v>
      </c>
      <c r="G101">
        <v>0.99</v>
      </c>
      <c r="H101">
        <v>10.64</v>
      </c>
      <c r="I101">
        <v>2.5099999999999998</v>
      </c>
      <c r="J101">
        <v>3.97</v>
      </c>
      <c r="K101">
        <v>4.6500000000000004</v>
      </c>
      <c r="L101">
        <v>1.73</v>
      </c>
      <c r="M101">
        <v>67.98</v>
      </c>
      <c r="N101">
        <v>100</v>
      </c>
    </row>
    <row r="103" spans="1:14">
      <c r="A103" t="s">
        <v>93</v>
      </c>
    </row>
    <row r="104" spans="1:14">
      <c r="A104">
        <v>0</v>
      </c>
      <c r="B104">
        <v>0.12</v>
      </c>
      <c r="C104">
        <v>0.13</v>
      </c>
      <c r="D104">
        <v>1.38</v>
      </c>
      <c r="E104">
        <v>1.04</v>
      </c>
      <c r="F104">
        <v>1.04</v>
      </c>
      <c r="G104">
        <v>0.23</v>
      </c>
      <c r="H104">
        <v>4.6900000000000004</v>
      </c>
      <c r="I104">
        <v>0.24</v>
      </c>
      <c r="J104">
        <v>2.2599999999999998</v>
      </c>
      <c r="K104">
        <v>1.23</v>
      </c>
      <c r="L104">
        <v>0.01</v>
      </c>
      <c r="M104">
        <v>87.63</v>
      </c>
      <c r="N104">
        <v>100</v>
      </c>
    </row>
    <row r="105" spans="1:14">
      <c r="A105">
        <v>5</v>
      </c>
      <c r="B105">
        <v>0.01</v>
      </c>
      <c r="C105">
        <v>0.42</v>
      </c>
      <c r="D105">
        <v>1.64</v>
      </c>
      <c r="E105">
        <v>0.43</v>
      </c>
      <c r="F105">
        <v>1.27</v>
      </c>
      <c r="G105">
        <v>0.43</v>
      </c>
      <c r="H105">
        <v>4.6399999999999997</v>
      </c>
      <c r="I105">
        <v>0.64</v>
      </c>
      <c r="J105">
        <v>1.02</v>
      </c>
      <c r="K105">
        <v>1.33</v>
      </c>
      <c r="L105">
        <v>0.01</v>
      </c>
      <c r="M105">
        <v>88.15</v>
      </c>
      <c r="N105">
        <v>100</v>
      </c>
    </row>
    <row r="106" spans="1:14">
      <c r="A106">
        <v>10</v>
      </c>
      <c r="B106">
        <v>0.01</v>
      </c>
      <c r="C106">
        <v>0.01</v>
      </c>
      <c r="D106">
        <v>1.41</v>
      </c>
      <c r="E106">
        <v>1.84</v>
      </c>
      <c r="F106">
        <v>1.6</v>
      </c>
      <c r="G106">
        <v>0.01</v>
      </c>
      <c r="H106">
        <v>4.92</v>
      </c>
      <c r="I106">
        <v>0.25</v>
      </c>
      <c r="J106">
        <v>2.09</v>
      </c>
      <c r="K106">
        <v>1.65</v>
      </c>
      <c r="L106">
        <v>0.71</v>
      </c>
      <c r="M106">
        <v>85.48</v>
      </c>
      <c r="N106">
        <v>100</v>
      </c>
    </row>
    <row r="107" spans="1:14">
      <c r="A107">
        <v>15</v>
      </c>
      <c r="B107">
        <v>0.01</v>
      </c>
      <c r="C107">
        <v>0.19</v>
      </c>
      <c r="D107">
        <v>2.39</v>
      </c>
      <c r="E107">
        <v>1.0900000000000001</v>
      </c>
      <c r="F107">
        <v>1.3</v>
      </c>
      <c r="G107">
        <v>0.01</v>
      </c>
      <c r="H107">
        <v>5.05</v>
      </c>
      <c r="I107">
        <v>0.55000000000000004</v>
      </c>
      <c r="J107">
        <v>1.1299999999999999</v>
      </c>
      <c r="K107">
        <v>0.37</v>
      </c>
      <c r="L107">
        <v>0.37</v>
      </c>
      <c r="M107">
        <v>87.53</v>
      </c>
      <c r="N107">
        <v>100</v>
      </c>
    </row>
    <row r="108" spans="1:14">
      <c r="A108">
        <v>20</v>
      </c>
      <c r="B108">
        <v>0.39</v>
      </c>
      <c r="C108">
        <v>0.01</v>
      </c>
      <c r="D108">
        <v>1.28</v>
      </c>
      <c r="E108">
        <v>1.99</v>
      </c>
      <c r="F108">
        <v>1.31</v>
      </c>
      <c r="G108">
        <v>0.01</v>
      </c>
      <c r="H108">
        <v>4.99</v>
      </c>
      <c r="I108">
        <v>0.22</v>
      </c>
      <c r="J108">
        <v>2.04</v>
      </c>
      <c r="K108">
        <v>1.1200000000000001</v>
      </c>
      <c r="L108">
        <v>0.01</v>
      </c>
      <c r="M108">
        <v>86.65</v>
      </c>
      <c r="N108">
        <v>100</v>
      </c>
    </row>
    <row r="109" spans="1:14">
      <c r="A109">
        <v>25</v>
      </c>
      <c r="B109">
        <v>0.01</v>
      </c>
      <c r="C109">
        <v>0.28000000000000003</v>
      </c>
      <c r="D109">
        <v>2.12</v>
      </c>
      <c r="E109">
        <v>1.95</v>
      </c>
      <c r="F109">
        <v>2.12</v>
      </c>
      <c r="G109">
        <v>0.01</v>
      </c>
      <c r="H109">
        <v>6.02</v>
      </c>
      <c r="I109">
        <v>0.01</v>
      </c>
      <c r="J109">
        <v>1.59</v>
      </c>
      <c r="K109">
        <v>1.58</v>
      </c>
      <c r="L109">
        <v>0.01</v>
      </c>
      <c r="M109">
        <v>84.29</v>
      </c>
      <c r="N109">
        <v>100</v>
      </c>
    </row>
    <row r="110" spans="1:14">
      <c r="A110">
        <v>30</v>
      </c>
      <c r="B110">
        <v>0.02</v>
      </c>
      <c r="C110">
        <v>0.02</v>
      </c>
      <c r="D110">
        <v>1.63</v>
      </c>
      <c r="E110">
        <v>2.0699999999999998</v>
      </c>
      <c r="F110">
        <v>1.24</v>
      </c>
      <c r="G110">
        <v>0.44</v>
      </c>
      <c r="H110">
        <v>4.88</v>
      </c>
      <c r="I110">
        <v>0.82</v>
      </c>
      <c r="J110">
        <v>2.0699999999999998</v>
      </c>
      <c r="K110">
        <v>3.26</v>
      </c>
      <c r="L110">
        <v>0.02</v>
      </c>
      <c r="M110">
        <v>83.54</v>
      </c>
      <c r="N110">
        <v>100</v>
      </c>
    </row>
    <row r="111" spans="1:14">
      <c r="A111">
        <v>35</v>
      </c>
      <c r="B111">
        <v>0.03</v>
      </c>
      <c r="C111">
        <v>0.03</v>
      </c>
      <c r="D111">
        <v>0.54</v>
      </c>
      <c r="E111">
        <v>1.75</v>
      </c>
      <c r="F111">
        <v>1.25</v>
      </c>
      <c r="G111">
        <v>0.03</v>
      </c>
      <c r="H111">
        <v>4.0599999999999996</v>
      </c>
      <c r="I111">
        <v>0.03</v>
      </c>
      <c r="J111">
        <v>1.22</v>
      </c>
      <c r="K111">
        <v>0.03</v>
      </c>
      <c r="L111">
        <v>0.03</v>
      </c>
      <c r="M111">
        <v>91.01</v>
      </c>
      <c r="N111">
        <v>100</v>
      </c>
    </row>
    <row r="112" spans="1:14">
      <c r="A112">
        <v>40</v>
      </c>
      <c r="B112">
        <v>0.04</v>
      </c>
      <c r="C112">
        <v>0.04</v>
      </c>
      <c r="D112">
        <v>1.77</v>
      </c>
      <c r="E112">
        <v>2.52</v>
      </c>
      <c r="F112">
        <v>0.04</v>
      </c>
      <c r="G112">
        <v>0.87</v>
      </c>
      <c r="H112">
        <v>3.52</v>
      </c>
      <c r="I112">
        <v>0.04</v>
      </c>
      <c r="J112">
        <v>0.04</v>
      </c>
      <c r="K112">
        <v>0.91</v>
      </c>
      <c r="L112">
        <v>0.04</v>
      </c>
      <c r="M112">
        <v>90.16</v>
      </c>
      <c r="N112">
        <v>100</v>
      </c>
    </row>
    <row r="113" spans="1:14">
      <c r="A113">
        <v>45</v>
      </c>
      <c r="B113">
        <v>0.06</v>
      </c>
      <c r="C113">
        <v>0.06</v>
      </c>
      <c r="D113">
        <v>0.06</v>
      </c>
      <c r="E113">
        <v>2.2000000000000002</v>
      </c>
      <c r="F113">
        <v>1.1399999999999999</v>
      </c>
      <c r="G113">
        <v>2.4900000000000002</v>
      </c>
      <c r="H113">
        <v>2.58</v>
      </c>
      <c r="I113">
        <v>0.06</v>
      </c>
      <c r="J113">
        <v>4.7</v>
      </c>
      <c r="K113">
        <v>2.58</v>
      </c>
      <c r="L113">
        <v>0.06</v>
      </c>
      <c r="M113">
        <v>83.98</v>
      </c>
      <c r="N113">
        <v>100</v>
      </c>
    </row>
    <row r="114" spans="1:14">
      <c r="A114">
        <v>50</v>
      </c>
      <c r="B114">
        <v>0.08</v>
      </c>
      <c r="C114">
        <v>0.08</v>
      </c>
      <c r="D114">
        <v>0.08</v>
      </c>
      <c r="E114">
        <v>0.08</v>
      </c>
      <c r="F114">
        <v>0.08</v>
      </c>
      <c r="G114">
        <v>0.08</v>
      </c>
      <c r="H114">
        <v>4.62</v>
      </c>
      <c r="I114">
        <v>0.08</v>
      </c>
      <c r="J114">
        <v>2.63</v>
      </c>
      <c r="K114">
        <v>0.08</v>
      </c>
      <c r="L114">
        <v>0.08</v>
      </c>
      <c r="M114">
        <v>92.07</v>
      </c>
      <c r="N114">
        <v>100</v>
      </c>
    </row>
    <row r="115" spans="1:14">
      <c r="A115">
        <v>55</v>
      </c>
      <c r="B115">
        <v>0.08</v>
      </c>
      <c r="C115">
        <v>0.08</v>
      </c>
      <c r="D115">
        <v>1.4</v>
      </c>
      <c r="E115">
        <v>2.08</v>
      </c>
      <c r="F115">
        <v>0.08</v>
      </c>
      <c r="G115">
        <v>0.08</v>
      </c>
      <c r="H115">
        <v>0.08</v>
      </c>
      <c r="I115">
        <v>0.08</v>
      </c>
      <c r="J115">
        <v>1.98</v>
      </c>
      <c r="K115">
        <v>1.59</v>
      </c>
      <c r="L115">
        <v>0.08</v>
      </c>
      <c r="M115">
        <v>92.42</v>
      </c>
      <c r="N115">
        <v>100</v>
      </c>
    </row>
    <row r="116" spans="1:14">
      <c r="A116">
        <v>60</v>
      </c>
      <c r="B116">
        <v>0.05</v>
      </c>
      <c r="C116">
        <v>0.05</v>
      </c>
      <c r="D116">
        <v>3.57</v>
      </c>
      <c r="E116">
        <v>0.05</v>
      </c>
      <c r="F116">
        <v>1.45</v>
      </c>
      <c r="G116">
        <v>0.05</v>
      </c>
      <c r="H116">
        <v>2.93</v>
      </c>
      <c r="I116">
        <v>0.05</v>
      </c>
      <c r="J116">
        <v>2.06</v>
      </c>
      <c r="K116">
        <v>1.97</v>
      </c>
      <c r="L116">
        <v>0.05</v>
      </c>
      <c r="M116">
        <v>87.73</v>
      </c>
      <c r="N116">
        <v>100</v>
      </c>
    </row>
    <row r="118" spans="1:14">
      <c r="A118" t="s">
        <v>51</v>
      </c>
      <c r="B118">
        <v>0.09</v>
      </c>
      <c r="C118">
        <v>0.14000000000000001</v>
      </c>
      <c r="D118">
        <v>1.6</v>
      </c>
      <c r="E118">
        <v>1.41</v>
      </c>
      <c r="F118">
        <v>1.27</v>
      </c>
      <c r="G118">
        <v>0.21</v>
      </c>
      <c r="H118">
        <v>4.71</v>
      </c>
      <c r="I118">
        <v>0.31</v>
      </c>
      <c r="J118">
        <v>1.79</v>
      </c>
      <c r="K118">
        <v>1.28</v>
      </c>
      <c r="L118">
        <v>0.14000000000000001</v>
      </c>
      <c r="M118">
        <v>87.06</v>
      </c>
      <c r="N118">
        <v>100</v>
      </c>
    </row>
    <row r="120" spans="1:14">
      <c r="A120" t="s">
        <v>94</v>
      </c>
    </row>
    <row r="121" spans="1:14">
      <c r="A121">
        <v>0</v>
      </c>
      <c r="B121">
        <v>0.14000000000000001</v>
      </c>
      <c r="C121">
        <v>0.27</v>
      </c>
      <c r="D121">
        <v>1.96</v>
      </c>
      <c r="E121">
        <v>1.74</v>
      </c>
      <c r="F121">
        <v>1.84</v>
      </c>
      <c r="G121">
        <v>0.01</v>
      </c>
      <c r="H121">
        <v>4.8499999999999996</v>
      </c>
      <c r="I121">
        <v>0.38</v>
      </c>
      <c r="J121">
        <v>1.39</v>
      </c>
      <c r="K121">
        <v>1.66</v>
      </c>
      <c r="L121">
        <v>0.24</v>
      </c>
      <c r="M121">
        <v>85.52</v>
      </c>
      <c r="N121">
        <v>100</v>
      </c>
    </row>
    <row r="122" spans="1:14">
      <c r="A122">
        <v>5</v>
      </c>
      <c r="B122">
        <v>0.01</v>
      </c>
      <c r="C122">
        <v>0.41</v>
      </c>
      <c r="D122">
        <v>2.58</v>
      </c>
      <c r="E122">
        <v>3.29</v>
      </c>
      <c r="F122">
        <v>2.62</v>
      </c>
      <c r="G122">
        <v>0.43</v>
      </c>
      <c r="H122">
        <v>2.91</v>
      </c>
      <c r="I122">
        <v>0.22</v>
      </c>
      <c r="J122">
        <v>0.81</v>
      </c>
      <c r="K122">
        <v>1.35</v>
      </c>
      <c r="L122">
        <v>0.01</v>
      </c>
      <c r="M122">
        <v>85.35</v>
      </c>
      <c r="N122">
        <v>100</v>
      </c>
    </row>
    <row r="123" spans="1:14">
      <c r="A123">
        <v>10</v>
      </c>
      <c r="B123">
        <v>0.24</v>
      </c>
      <c r="C123">
        <v>0.01</v>
      </c>
      <c r="D123">
        <v>3.35</v>
      </c>
      <c r="E123">
        <v>3.36</v>
      </c>
      <c r="F123">
        <v>2.69</v>
      </c>
      <c r="G123">
        <v>0.46</v>
      </c>
      <c r="H123">
        <v>3.91</v>
      </c>
      <c r="I123">
        <v>0.48</v>
      </c>
      <c r="J123">
        <v>1.57</v>
      </c>
      <c r="K123">
        <v>2.2000000000000002</v>
      </c>
      <c r="L123">
        <v>0.01</v>
      </c>
      <c r="M123">
        <v>81.72</v>
      </c>
      <c r="N123">
        <v>100</v>
      </c>
    </row>
    <row r="124" spans="1:14">
      <c r="A124">
        <v>15</v>
      </c>
      <c r="B124">
        <v>0.01</v>
      </c>
      <c r="C124">
        <v>0.01</v>
      </c>
      <c r="D124">
        <v>1.74</v>
      </c>
      <c r="E124">
        <v>2.2999999999999998</v>
      </c>
      <c r="F124">
        <v>2.2799999999999998</v>
      </c>
      <c r="G124">
        <v>0.75</v>
      </c>
      <c r="H124">
        <v>8.6199999999999992</v>
      </c>
      <c r="I124">
        <v>0.6</v>
      </c>
      <c r="J124">
        <v>1.4</v>
      </c>
      <c r="K124">
        <v>2.59</v>
      </c>
      <c r="L124">
        <v>1.73</v>
      </c>
      <c r="M124">
        <v>77.98</v>
      </c>
      <c r="N124">
        <v>100</v>
      </c>
    </row>
    <row r="125" spans="1:14">
      <c r="A125">
        <v>20</v>
      </c>
      <c r="B125">
        <v>0.16</v>
      </c>
      <c r="C125">
        <v>0.17</v>
      </c>
      <c r="D125">
        <v>3.07</v>
      </c>
      <c r="E125">
        <v>2.74</v>
      </c>
      <c r="F125">
        <v>1.6</v>
      </c>
      <c r="G125">
        <v>1.47</v>
      </c>
      <c r="H125">
        <v>10.14</v>
      </c>
      <c r="I125">
        <v>0.17</v>
      </c>
      <c r="J125">
        <v>1.06</v>
      </c>
      <c r="K125">
        <v>4.3899999999999997</v>
      </c>
      <c r="L125">
        <v>0.97</v>
      </c>
      <c r="M125">
        <v>74.06</v>
      </c>
      <c r="N125">
        <v>100</v>
      </c>
    </row>
    <row r="126" spans="1:14">
      <c r="A126">
        <v>25</v>
      </c>
      <c r="B126">
        <v>0.22</v>
      </c>
      <c r="C126">
        <v>0.23</v>
      </c>
      <c r="D126">
        <v>1.71</v>
      </c>
      <c r="E126">
        <v>1.98</v>
      </c>
      <c r="F126">
        <v>2.74</v>
      </c>
      <c r="G126">
        <v>2.02</v>
      </c>
      <c r="H126">
        <v>10.5</v>
      </c>
      <c r="I126">
        <v>0.48</v>
      </c>
      <c r="J126">
        <v>1.43</v>
      </c>
      <c r="K126">
        <v>3.94</v>
      </c>
      <c r="L126">
        <v>1.32</v>
      </c>
      <c r="M126">
        <v>73.42</v>
      </c>
      <c r="N126">
        <v>100</v>
      </c>
    </row>
    <row r="127" spans="1:14">
      <c r="A127">
        <v>30</v>
      </c>
      <c r="B127">
        <v>0.25</v>
      </c>
      <c r="C127">
        <v>0.01</v>
      </c>
      <c r="D127">
        <v>3.15</v>
      </c>
      <c r="E127">
        <v>2.29</v>
      </c>
      <c r="F127">
        <v>1.57</v>
      </c>
      <c r="G127">
        <v>1.27</v>
      </c>
      <c r="H127">
        <v>5.76</v>
      </c>
      <c r="I127">
        <v>0.53</v>
      </c>
      <c r="J127">
        <v>2.56</v>
      </c>
      <c r="K127">
        <v>3.26</v>
      </c>
      <c r="L127">
        <v>1.26</v>
      </c>
      <c r="M127">
        <v>78.08</v>
      </c>
      <c r="N127">
        <v>100</v>
      </c>
    </row>
    <row r="128" spans="1:14">
      <c r="A128">
        <v>35</v>
      </c>
      <c r="B128">
        <v>0.02</v>
      </c>
      <c r="C128">
        <v>0.02</v>
      </c>
      <c r="D128">
        <v>1.58</v>
      </c>
      <c r="E128">
        <v>3.02</v>
      </c>
      <c r="F128">
        <v>3.27</v>
      </c>
      <c r="G128">
        <v>1.32</v>
      </c>
      <c r="H128">
        <v>7.3</v>
      </c>
      <c r="I128">
        <v>0.34</v>
      </c>
      <c r="J128">
        <v>2.0699999999999998</v>
      </c>
      <c r="K128">
        <v>2.1</v>
      </c>
      <c r="L128">
        <v>1.4</v>
      </c>
      <c r="M128">
        <v>77.569999999999993</v>
      </c>
      <c r="N128">
        <v>100</v>
      </c>
    </row>
    <row r="129" spans="1:14">
      <c r="A129">
        <v>40</v>
      </c>
      <c r="B129">
        <v>0.03</v>
      </c>
      <c r="C129">
        <v>0.56000000000000005</v>
      </c>
      <c r="D129">
        <v>2.82</v>
      </c>
      <c r="E129">
        <v>4.82</v>
      </c>
      <c r="F129">
        <v>2.9</v>
      </c>
      <c r="G129">
        <v>1.9</v>
      </c>
      <c r="H129">
        <v>7.57</v>
      </c>
      <c r="I129">
        <v>0.03</v>
      </c>
      <c r="J129">
        <v>2.4700000000000002</v>
      </c>
      <c r="K129">
        <v>1.53</v>
      </c>
      <c r="L129">
        <v>2.54</v>
      </c>
      <c r="M129">
        <v>72.84</v>
      </c>
      <c r="N129">
        <v>100</v>
      </c>
    </row>
    <row r="130" spans="1:14">
      <c r="A130">
        <v>45</v>
      </c>
      <c r="B130">
        <v>0.03</v>
      </c>
      <c r="C130">
        <v>0.74</v>
      </c>
      <c r="D130">
        <v>2.42</v>
      </c>
      <c r="E130">
        <v>4.9000000000000004</v>
      </c>
      <c r="F130">
        <v>1.95</v>
      </c>
      <c r="G130">
        <v>0.76</v>
      </c>
      <c r="H130">
        <v>6.67</v>
      </c>
      <c r="I130">
        <v>2.17</v>
      </c>
      <c r="J130">
        <v>2.61</v>
      </c>
      <c r="K130">
        <v>4.01</v>
      </c>
      <c r="L130">
        <v>0.03</v>
      </c>
      <c r="M130">
        <v>73.7</v>
      </c>
      <c r="N130">
        <v>100</v>
      </c>
    </row>
    <row r="131" spans="1:14">
      <c r="A131">
        <v>50</v>
      </c>
      <c r="B131">
        <v>0.83</v>
      </c>
      <c r="C131">
        <v>0.05</v>
      </c>
      <c r="D131">
        <v>3.27</v>
      </c>
      <c r="E131">
        <v>2.67</v>
      </c>
      <c r="F131">
        <v>4.47</v>
      </c>
      <c r="G131">
        <v>0.05</v>
      </c>
      <c r="H131">
        <v>1.1000000000000001</v>
      </c>
      <c r="I131">
        <v>0.9</v>
      </c>
      <c r="J131">
        <v>1.84</v>
      </c>
      <c r="K131">
        <v>1.1000000000000001</v>
      </c>
      <c r="L131">
        <v>1.1000000000000001</v>
      </c>
      <c r="M131">
        <v>82.61</v>
      </c>
      <c r="N131">
        <v>100</v>
      </c>
    </row>
    <row r="132" spans="1:14">
      <c r="A132">
        <v>55</v>
      </c>
      <c r="B132">
        <v>0.09</v>
      </c>
      <c r="C132">
        <v>0.09</v>
      </c>
      <c r="D132">
        <v>1.6</v>
      </c>
      <c r="E132">
        <v>4.3600000000000003</v>
      </c>
      <c r="F132">
        <v>4.24</v>
      </c>
      <c r="G132">
        <v>0.09</v>
      </c>
      <c r="H132">
        <v>5.57</v>
      </c>
      <c r="I132">
        <v>0.09</v>
      </c>
      <c r="J132">
        <v>3.82</v>
      </c>
      <c r="K132">
        <v>1.92</v>
      </c>
      <c r="L132">
        <v>0.09</v>
      </c>
      <c r="M132">
        <v>78.040000000000006</v>
      </c>
      <c r="N132">
        <v>100</v>
      </c>
    </row>
    <row r="133" spans="1:14">
      <c r="A133">
        <v>60</v>
      </c>
      <c r="B133">
        <v>0.04</v>
      </c>
      <c r="C133">
        <v>1.51</v>
      </c>
      <c r="D133">
        <v>1.9</v>
      </c>
      <c r="E133">
        <v>1.55</v>
      </c>
      <c r="F133">
        <v>0.04</v>
      </c>
      <c r="G133">
        <v>0.04</v>
      </c>
      <c r="H133">
        <v>3.42</v>
      </c>
      <c r="I133">
        <v>0.04</v>
      </c>
      <c r="J133">
        <v>0.83</v>
      </c>
      <c r="K133">
        <v>0.89</v>
      </c>
      <c r="L133">
        <v>0.04</v>
      </c>
      <c r="M133">
        <v>89.69</v>
      </c>
      <c r="N133">
        <v>100</v>
      </c>
    </row>
    <row r="135" spans="1:14">
      <c r="A135" t="s">
        <v>51</v>
      </c>
      <c r="B135">
        <v>0.13</v>
      </c>
      <c r="C135">
        <v>0.22</v>
      </c>
      <c r="D135">
        <v>2.38</v>
      </c>
      <c r="E135">
        <v>2.65</v>
      </c>
      <c r="F135">
        <v>2.2400000000000002</v>
      </c>
      <c r="G135">
        <v>0.9</v>
      </c>
      <c r="H135">
        <v>6.79</v>
      </c>
      <c r="I135">
        <v>0.43</v>
      </c>
      <c r="J135">
        <v>1.55</v>
      </c>
      <c r="K135">
        <v>2.65</v>
      </c>
      <c r="L135">
        <v>0.88</v>
      </c>
      <c r="M135">
        <v>79.19</v>
      </c>
      <c r="N135">
        <v>100</v>
      </c>
    </row>
    <row r="137" spans="1:14">
      <c r="A137" t="s">
        <v>95</v>
      </c>
    </row>
    <row r="138" spans="1:14">
      <c r="A138">
        <v>0</v>
      </c>
      <c r="B138">
        <v>0.25</v>
      </c>
      <c r="C138">
        <v>0.35</v>
      </c>
      <c r="D138">
        <v>0.36</v>
      </c>
      <c r="E138">
        <v>4.91</v>
      </c>
      <c r="F138">
        <v>4.46</v>
      </c>
      <c r="G138">
        <v>0.57999999999999996</v>
      </c>
      <c r="H138">
        <v>5.8</v>
      </c>
      <c r="I138">
        <v>1.56</v>
      </c>
      <c r="J138">
        <v>0.62</v>
      </c>
      <c r="K138">
        <v>2.5099999999999998</v>
      </c>
      <c r="L138">
        <v>0.56999999999999995</v>
      </c>
      <c r="M138">
        <v>78.03</v>
      </c>
      <c r="N138">
        <v>100</v>
      </c>
    </row>
    <row r="139" spans="1:14">
      <c r="A139">
        <v>5</v>
      </c>
      <c r="B139">
        <v>0.01</v>
      </c>
      <c r="C139">
        <v>0.01</v>
      </c>
      <c r="D139">
        <v>0.95</v>
      </c>
      <c r="E139">
        <v>6.33</v>
      </c>
      <c r="F139">
        <v>3.67</v>
      </c>
      <c r="G139">
        <v>0.78</v>
      </c>
      <c r="H139">
        <v>7.71</v>
      </c>
      <c r="I139">
        <v>1.74</v>
      </c>
      <c r="J139">
        <v>1.1399999999999999</v>
      </c>
      <c r="K139">
        <v>2.85</v>
      </c>
      <c r="L139">
        <v>0.21</v>
      </c>
      <c r="M139">
        <v>74.599999999999994</v>
      </c>
      <c r="N139">
        <v>100</v>
      </c>
    </row>
    <row r="140" spans="1:14">
      <c r="A140">
        <v>10</v>
      </c>
      <c r="B140">
        <v>0.01</v>
      </c>
      <c r="C140">
        <v>0.01</v>
      </c>
      <c r="D140">
        <v>0.79</v>
      </c>
      <c r="E140">
        <v>7.29</v>
      </c>
      <c r="F140">
        <v>4.8600000000000003</v>
      </c>
      <c r="G140">
        <v>1.07</v>
      </c>
      <c r="H140">
        <v>3.97</v>
      </c>
      <c r="I140">
        <v>1.53</v>
      </c>
      <c r="J140">
        <v>0.51</v>
      </c>
      <c r="K140">
        <v>1.33</v>
      </c>
      <c r="L140">
        <v>0.28000000000000003</v>
      </c>
      <c r="M140">
        <v>78.36</v>
      </c>
      <c r="N140">
        <v>100</v>
      </c>
    </row>
    <row r="141" spans="1:14">
      <c r="A141">
        <v>15</v>
      </c>
      <c r="B141">
        <v>0.57999999999999996</v>
      </c>
      <c r="C141">
        <v>0.2</v>
      </c>
      <c r="D141">
        <v>1.34</v>
      </c>
      <c r="E141">
        <v>4.47</v>
      </c>
      <c r="F141">
        <v>4.38</v>
      </c>
      <c r="G141">
        <v>0.56999999999999995</v>
      </c>
      <c r="H141">
        <v>5.01</v>
      </c>
      <c r="I141">
        <v>1.32</v>
      </c>
      <c r="J141">
        <v>0.6</v>
      </c>
      <c r="K141">
        <v>2.0499999999999998</v>
      </c>
      <c r="L141">
        <v>0.75</v>
      </c>
      <c r="M141">
        <v>78.739999999999995</v>
      </c>
      <c r="N141">
        <v>100</v>
      </c>
    </row>
    <row r="142" spans="1:14">
      <c r="A142">
        <v>20</v>
      </c>
      <c r="B142">
        <v>0.21</v>
      </c>
      <c r="C142">
        <v>0.8</v>
      </c>
      <c r="D142">
        <v>1.52</v>
      </c>
      <c r="E142">
        <v>3.24</v>
      </c>
      <c r="F142">
        <v>4.42</v>
      </c>
      <c r="G142">
        <v>1.18</v>
      </c>
      <c r="H142">
        <v>6.77</v>
      </c>
      <c r="I142">
        <v>1.01</v>
      </c>
      <c r="J142">
        <v>0.2</v>
      </c>
      <c r="K142">
        <v>4.07</v>
      </c>
      <c r="L142">
        <v>0.2</v>
      </c>
      <c r="M142">
        <v>76.38</v>
      </c>
      <c r="N142">
        <v>100</v>
      </c>
    </row>
    <row r="143" spans="1:14">
      <c r="A143">
        <v>25</v>
      </c>
      <c r="B143">
        <v>0.25</v>
      </c>
      <c r="C143">
        <v>0.25</v>
      </c>
      <c r="D143">
        <v>1.24</v>
      </c>
      <c r="E143">
        <v>3.53</v>
      </c>
      <c r="F143">
        <v>3.94</v>
      </c>
      <c r="G143">
        <v>1.2</v>
      </c>
      <c r="H143">
        <v>8.4499999999999993</v>
      </c>
      <c r="I143">
        <v>0.8</v>
      </c>
      <c r="J143">
        <v>0.26</v>
      </c>
      <c r="K143">
        <v>2.66</v>
      </c>
      <c r="L143">
        <v>0.49</v>
      </c>
      <c r="M143">
        <v>76.92</v>
      </c>
      <c r="N143">
        <v>100</v>
      </c>
    </row>
    <row r="144" spans="1:14">
      <c r="A144">
        <v>30</v>
      </c>
      <c r="B144">
        <v>0.84</v>
      </c>
      <c r="C144">
        <v>0.02</v>
      </c>
      <c r="D144">
        <v>0.82</v>
      </c>
      <c r="E144">
        <v>5.04</v>
      </c>
      <c r="F144">
        <v>3.25</v>
      </c>
      <c r="G144">
        <v>0.88</v>
      </c>
      <c r="H144">
        <v>9.49</v>
      </c>
      <c r="I144">
        <v>3.31</v>
      </c>
      <c r="J144">
        <v>0.86</v>
      </c>
      <c r="K144">
        <v>4.1399999999999997</v>
      </c>
      <c r="L144">
        <v>0.02</v>
      </c>
      <c r="M144">
        <v>71.34</v>
      </c>
      <c r="N144">
        <v>100</v>
      </c>
    </row>
    <row r="145" spans="1:14">
      <c r="A145">
        <v>35</v>
      </c>
      <c r="B145">
        <v>0.02</v>
      </c>
      <c r="C145">
        <v>0.02</v>
      </c>
      <c r="D145">
        <v>0.85</v>
      </c>
      <c r="E145">
        <v>4.41</v>
      </c>
      <c r="F145">
        <v>3.63</v>
      </c>
      <c r="G145">
        <v>0.44</v>
      </c>
      <c r="H145">
        <v>6.11</v>
      </c>
      <c r="I145">
        <v>1.64</v>
      </c>
      <c r="J145">
        <v>0.92</v>
      </c>
      <c r="K145">
        <v>1.76</v>
      </c>
      <c r="L145">
        <v>0.46</v>
      </c>
      <c r="M145">
        <v>79.739999999999995</v>
      </c>
      <c r="N145">
        <v>100</v>
      </c>
    </row>
    <row r="146" spans="1:14">
      <c r="A146">
        <v>40</v>
      </c>
      <c r="B146">
        <v>0.04</v>
      </c>
      <c r="C146">
        <v>0.04</v>
      </c>
      <c r="D146">
        <v>1.79</v>
      </c>
      <c r="E146">
        <v>6.13</v>
      </c>
      <c r="F146">
        <v>1.61</v>
      </c>
      <c r="G146">
        <v>0.04</v>
      </c>
      <c r="H146">
        <v>2.42</v>
      </c>
      <c r="I146">
        <v>0.77</v>
      </c>
      <c r="J146">
        <v>0.85</v>
      </c>
      <c r="K146">
        <v>0.83</v>
      </c>
      <c r="L146">
        <v>0.04</v>
      </c>
      <c r="M146">
        <v>85.44</v>
      </c>
      <c r="N146">
        <v>100</v>
      </c>
    </row>
    <row r="147" spans="1:14">
      <c r="A147">
        <v>45</v>
      </c>
      <c r="B147">
        <v>0.05</v>
      </c>
      <c r="C147">
        <v>0.05</v>
      </c>
      <c r="D147">
        <v>0.05</v>
      </c>
      <c r="E147">
        <v>6.29</v>
      </c>
      <c r="F147">
        <v>4.28</v>
      </c>
      <c r="G147">
        <v>0.05</v>
      </c>
      <c r="H147">
        <v>5.51</v>
      </c>
      <c r="I147">
        <v>3.16</v>
      </c>
      <c r="J147">
        <v>0.05</v>
      </c>
      <c r="K147">
        <v>1.1499999999999999</v>
      </c>
      <c r="L147">
        <v>0.05</v>
      </c>
      <c r="M147">
        <v>79.28</v>
      </c>
      <c r="N147">
        <v>100</v>
      </c>
    </row>
    <row r="148" spans="1:14">
      <c r="A148">
        <v>50</v>
      </c>
      <c r="B148">
        <v>0.06</v>
      </c>
      <c r="C148">
        <v>0.06</v>
      </c>
      <c r="D148">
        <v>1.06</v>
      </c>
      <c r="E148">
        <v>5.38</v>
      </c>
      <c r="F148">
        <v>7.56</v>
      </c>
      <c r="G148">
        <v>0.06</v>
      </c>
      <c r="H148">
        <v>0.06</v>
      </c>
      <c r="I148">
        <v>2.12</v>
      </c>
      <c r="J148">
        <v>0.06</v>
      </c>
      <c r="K148">
        <v>0.06</v>
      </c>
      <c r="L148">
        <v>0.06</v>
      </c>
      <c r="M148">
        <v>83.44</v>
      </c>
      <c r="N148">
        <v>100</v>
      </c>
    </row>
    <row r="149" spans="1:14">
      <c r="A149">
        <v>55</v>
      </c>
      <c r="B149">
        <v>7.0000000000000007E-2</v>
      </c>
      <c r="C149">
        <v>7.0000000000000007E-2</v>
      </c>
      <c r="D149">
        <v>7.0000000000000007E-2</v>
      </c>
      <c r="E149">
        <v>2.69</v>
      </c>
      <c r="F149">
        <v>7.0000000000000007E-2</v>
      </c>
      <c r="G149">
        <v>7.0000000000000007E-2</v>
      </c>
      <c r="H149">
        <v>2.93</v>
      </c>
      <c r="I149">
        <v>7.0000000000000007E-2</v>
      </c>
      <c r="J149">
        <v>7.0000000000000007E-2</v>
      </c>
      <c r="K149">
        <v>2.93</v>
      </c>
      <c r="L149">
        <v>1.5</v>
      </c>
      <c r="M149">
        <v>89.45</v>
      </c>
      <c r="N149">
        <v>100</v>
      </c>
    </row>
    <row r="150" spans="1:14">
      <c r="A150">
        <v>60</v>
      </c>
      <c r="B150">
        <v>0.03</v>
      </c>
      <c r="C150">
        <v>0.03</v>
      </c>
      <c r="D150">
        <v>0.56999999999999995</v>
      </c>
      <c r="E150">
        <v>5.56</v>
      </c>
      <c r="F150">
        <v>2.14</v>
      </c>
      <c r="G150">
        <v>0.03</v>
      </c>
      <c r="H150">
        <v>1.26</v>
      </c>
      <c r="I150">
        <v>0.03</v>
      </c>
      <c r="J150">
        <v>0.03</v>
      </c>
      <c r="K150">
        <v>1.26</v>
      </c>
      <c r="L150">
        <v>0.03</v>
      </c>
      <c r="M150">
        <v>89.03</v>
      </c>
      <c r="N150">
        <v>100</v>
      </c>
    </row>
    <row r="152" spans="1:14">
      <c r="A152" t="s">
        <v>51</v>
      </c>
      <c r="B152">
        <v>0.23</v>
      </c>
      <c r="C152">
        <v>0.23</v>
      </c>
      <c r="D152">
        <v>0.93</v>
      </c>
      <c r="E152">
        <v>4.9400000000000004</v>
      </c>
      <c r="F152">
        <v>4.03</v>
      </c>
      <c r="G152">
        <v>0.72</v>
      </c>
      <c r="H152">
        <v>5.93</v>
      </c>
      <c r="I152">
        <v>1.45</v>
      </c>
      <c r="J152">
        <v>0.56000000000000005</v>
      </c>
      <c r="K152">
        <v>2.48</v>
      </c>
      <c r="L152">
        <v>0.39</v>
      </c>
      <c r="M152">
        <v>78.11</v>
      </c>
      <c r="N152">
        <v>100</v>
      </c>
    </row>
    <row r="154" spans="1:14">
      <c r="A154" t="s">
        <v>96</v>
      </c>
    </row>
    <row r="155" spans="1:14">
      <c r="A155">
        <v>0</v>
      </c>
      <c r="B155">
        <v>0.14000000000000001</v>
      </c>
      <c r="C155">
        <v>0.67</v>
      </c>
      <c r="D155">
        <v>2.0299999999999998</v>
      </c>
      <c r="E155">
        <v>6.55</v>
      </c>
      <c r="F155">
        <v>4.34</v>
      </c>
      <c r="G155">
        <v>0.97</v>
      </c>
      <c r="H155">
        <v>5.65</v>
      </c>
      <c r="I155">
        <v>1.35</v>
      </c>
      <c r="J155">
        <v>1.1000000000000001</v>
      </c>
      <c r="K155">
        <v>1.89</v>
      </c>
      <c r="L155">
        <v>0.83</v>
      </c>
      <c r="M155">
        <v>74.48</v>
      </c>
      <c r="N155">
        <v>100</v>
      </c>
    </row>
    <row r="156" spans="1:14">
      <c r="A156">
        <v>5</v>
      </c>
      <c r="B156">
        <v>0.55000000000000004</v>
      </c>
      <c r="C156">
        <v>0.19</v>
      </c>
      <c r="D156">
        <v>0.37</v>
      </c>
      <c r="E156">
        <v>6.8</v>
      </c>
      <c r="F156">
        <v>8.7200000000000006</v>
      </c>
      <c r="G156">
        <v>0.2</v>
      </c>
      <c r="H156">
        <v>4.67</v>
      </c>
      <c r="I156">
        <v>1.5</v>
      </c>
      <c r="J156">
        <v>0.55000000000000004</v>
      </c>
      <c r="K156">
        <v>2.64</v>
      </c>
      <c r="L156">
        <v>0.82</v>
      </c>
      <c r="M156">
        <v>72.989999999999995</v>
      </c>
      <c r="N156">
        <v>100</v>
      </c>
    </row>
    <row r="157" spans="1:14">
      <c r="A157">
        <v>10</v>
      </c>
      <c r="B157">
        <v>0.24</v>
      </c>
      <c r="C157">
        <v>0.01</v>
      </c>
      <c r="D157">
        <v>0.98</v>
      </c>
      <c r="E157">
        <v>7.92</v>
      </c>
      <c r="F157">
        <v>9.2200000000000006</v>
      </c>
      <c r="G157">
        <v>0.4</v>
      </c>
      <c r="H157">
        <v>6.71</v>
      </c>
      <c r="I157">
        <v>1.61</v>
      </c>
      <c r="J157">
        <v>0.56999999999999995</v>
      </c>
      <c r="K157">
        <v>2.52</v>
      </c>
      <c r="L157">
        <v>0.43</v>
      </c>
      <c r="M157">
        <v>69.38</v>
      </c>
      <c r="N157">
        <v>100</v>
      </c>
    </row>
    <row r="158" spans="1:14">
      <c r="A158">
        <v>15</v>
      </c>
      <c r="B158">
        <v>0.14000000000000001</v>
      </c>
      <c r="C158">
        <v>0.69</v>
      </c>
      <c r="D158">
        <v>1.22</v>
      </c>
      <c r="E158">
        <v>3.73</v>
      </c>
      <c r="F158">
        <v>9.49</v>
      </c>
      <c r="G158">
        <v>1.29</v>
      </c>
      <c r="H158">
        <v>10.27</v>
      </c>
      <c r="I158">
        <v>1.55</v>
      </c>
      <c r="J158">
        <v>0.67</v>
      </c>
      <c r="K158">
        <v>4.33</v>
      </c>
      <c r="L158">
        <v>0.5</v>
      </c>
      <c r="M158">
        <v>66.12</v>
      </c>
      <c r="N158">
        <v>100</v>
      </c>
    </row>
    <row r="159" spans="1:14">
      <c r="A159">
        <v>20</v>
      </c>
      <c r="B159">
        <v>0.17</v>
      </c>
      <c r="C159">
        <v>0.34</v>
      </c>
      <c r="D159">
        <v>1.2</v>
      </c>
      <c r="E159">
        <v>3.89</v>
      </c>
      <c r="F159">
        <v>6.52</v>
      </c>
      <c r="G159">
        <v>2.15</v>
      </c>
      <c r="H159">
        <v>14.36</v>
      </c>
      <c r="I159">
        <v>2.59</v>
      </c>
      <c r="J159">
        <v>0.16</v>
      </c>
      <c r="K159">
        <v>4.17</v>
      </c>
      <c r="L159">
        <v>1.87</v>
      </c>
      <c r="M159">
        <v>62.57</v>
      </c>
      <c r="N159">
        <v>100</v>
      </c>
    </row>
    <row r="160" spans="1:14">
      <c r="A160">
        <v>25</v>
      </c>
      <c r="B160">
        <v>0.54</v>
      </c>
      <c r="C160">
        <v>0.79</v>
      </c>
      <c r="D160">
        <v>1.5</v>
      </c>
      <c r="E160">
        <v>3.81</v>
      </c>
      <c r="F160">
        <v>4.18</v>
      </c>
      <c r="G160">
        <v>2.17</v>
      </c>
      <c r="H160">
        <v>13.45</v>
      </c>
      <c r="I160">
        <v>1.49</v>
      </c>
      <c r="J160">
        <v>1.1200000000000001</v>
      </c>
      <c r="K160">
        <v>7.91</v>
      </c>
      <c r="L160">
        <v>1.52</v>
      </c>
      <c r="M160">
        <v>61.52</v>
      </c>
      <c r="N160">
        <v>100</v>
      </c>
    </row>
    <row r="161" spans="1:14">
      <c r="A161">
        <v>30</v>
      </c>
      <c r="B161">
        <v>0.71</v>
      </c>
      <c r="C161">
        <v>1.64</v>
      </c>
      <c r="D161">
        <v>1.43</v>
      </c>
      <c r="E161">
        <v>4.42</v>
      </c>
      <c r="F161">
        <v>6.05</v>
      </c>
      <c r="G161">
        <v>1.04</v>
      </c>
      <c r="H161">
        <v>13.57</v>
      </c>
      <c r="I161">
        <v>0.51</v>
      </c>
      <c r="J161">
        <v>1.74</v>
      </c>
      <c r="K161">
        <v>2.67</v>
      </c>
      <c r="L161">
        <v>0.98</v>
      </c>
      <c r="M161">
        <v>65.239999999999995</v>
      </c>
      <c r="N161">
        <v>100</v>
      </c>
    </row>
    <row r="162" spans="1:14">
      <c r="A162">
        <v>35</v>
      </c>
      <c r="B162">
        <v>0.78</v>
      </c>
      <c r="C162">
        <v>1.46</v>
      </c>
      <c r="D162">
        <v>1.91</v>
      </c>
      <c r="E162">
        <v>5.78</v>
      </c>
      <c r="F162">
        <v>2.73</v>
      </c>
      <c r="G162">
        <v>1.66</v>
      </c>
      <c r="H162">
        <v>12.32</v>
      </c>
      <c r="I162">
        <v>0.77</v>
      </c>
      <c r="J162">
        <v>3.19</v>
      </c>
      <c r="K162">
        <v>3.82</v>
      </c>
      <c r="L162">
        <v>1.19</v>
      </c>
      <c r="M162">
        <v>64.400000000000006</v>
      </c>
      <c r="N162">
        <v>100</v>
      </c>
    </row>
    <row r="163" spans="1:14">
      <c r="A163">
        <v>40</v>
      </c>
      <c r="B163">
        <v>0.78</v>
      </c>
      <c r="C163">
        <v>0.38</v>
      </c>
      <c r="D163">
        <v>2.04</v>
      </c>
      <c r="E163">
        <v>6.92</v>
      </c>
      <c r="F163">
        <v>3.54</v>
      </c>
      <c r="G163">
        <v>1.81</v>
      </c>
      <c r="H163">
        <v>8.3000000000000007</v>
      </c>
      <c r="I163">
        <v>1.7</v>
      </c>
      <c r="J163">
        <v>1.81</v>
      </c>
      <c r="K163">
        <v>3.7</v>
      </c>
      <c r="L163">
        <v>0.94</v>
      </c>
      <c r="M163">
        <v>68.069999999999993</v>
      </c>
      <c r="N163">
        <v>100</v>
      </c>
    </row>
    <row r="164" spans="1:14">
      <c r="A164">
        <v>45</v>
      </c>
      <c r="B164">
        <v>2</v>
      </c>
      <c r="C164">
        <v>1.24</v>
      </c>
      <c r="D164">
        <v>2.11</v>
      </c>
      <c r="E164">
        <v>6.6</v>
      </c>
      <c r="F164">
        <v>1.25</v>
      </c>
      <c r="G164">
        <v>0.03</v>
      </c>
      <c r="H164">
        <v>2.72</v>
      </c>
      <c r="I164">
        <v>2.91</v>
      </c>
      <c r="J164">
        <v>3.22</v>
      </c>
      <c r="K164">
        <v>4.07</v>
      </c>
      <c r="L164">
        <v>0.71</v>
      </c>
      <c r="M164">
        <v>73.150000000000006</v>
      </c>
      <c r="N164">
        <v>100</v>
      </c>
    </row>
    <row r="165" spans="1:14">
      <c r="A165">
        <v>50</v>
      </c>
      <c r="B165">
        <v>0.83</v>
      </c>
      <c r="C165">
        <v>0.82</v>
      </c>
      <c r="D165">
        <v>0.86</v>
      </c>
      <c r="E165">
        <v>7.99</v>
      </c>
      <c r="F165">
        <v>2.71</v>
      </c>
      <c r="G165">
        <v>0.95</v>
      </c>
      <c r="H165">
        <v>5.3</v>
      </c>
      <c r="I165">
        <v>2.61</v>
      </c>
      <c r="J165">
        <v>0.95</v>
      </c>
      <c r="K165">
        <v>3.2</v>
      </c>
      <c r="L165">
        <v>3.2</v>
      </c>
      <c r="M165">
        <v>70.58</v>
      </c>
      <c r="N165">
        <v>100</v>
      </c>
    </row>
    <row r="166" spans="1:14">
      <c r="A166">
        <v>55</v>
      </c>
      <c r="B166">
        <v>0.06</v>
      </c>
      <c r="C166">
        <v>0.06</v>
      </c>
      <c r="D166">
        <v>1.7</v>
      </c>
      <c r="E166">
        <v>1.55</v>
      </c>
      <c r="F166">
        <v>1.52</v>
      </c>
      <c r="G166">
        <v>0.06</v>
      </c>
      <c r="H166">
        <v>3.92</v>
      </c>
      <c r="I166">
        <v>1.54</v>
      </c>
      <c r="J166">
        <v>2.98</v>
      </c>
      <c r="K166">
        <v>0.06</v>
      </c>
      <c r="L166">
        <v>1.35</v>
      </c>
      <c r="M166">
        <v>85.18</v>
      </c>
      <c r="N166">
        <v>100</v>
      </c>
    </row>
    <row r="167" spans="1:14">
      <c r="A167">
        <v>60</v>
      </c>
      <c r="B167">
        <v>0.04</v>
      </c>
      <c r="C167">
        <v>0.04</v>
      </c>
      <c r="D167">
        <v>0.04</v>
      </c>
      <c r="E167">
        <v>3.16</v>
      </c>
      <c r="F167">
        <v>4.1900000000000004</v>
      </c>
      <c r="G167">
        <v>2.4700000000000002</v>
      </c>
      <c r="H167">
        <v>8.14</v>
      </c>
      <c r="I167">
        <v>3.54</v>
      </c>
      <c r="J167">
        <v>1.55</v>
      </c>
      <c r="K167">
        <v>1.51</v>
      </c>
      <c r="L167">
        <v>0.04</v>
      </c>
      <c r="M167">
        <v>75.28</v>
      </c>
      <c r="N167">
        <v>100</v>
      </c>
    </row>
    <row r="169" spans="1:14">
      <c r="A169" t="s">
        <v>51</v>
      </c>
      <c r="B169">
        <v>0.41</v>
      </c>
      <c r="C169">
        <v>0.65</v>
      </c>
      <c r="D169">
        <v>1.36</v>
      </c>
      <c r="E169">
        <v>5.29</v>
      </c>
      <c r="F169">
        <v>6.06</v>
      </c>
      <c r="G169">
        <v>1.27</v>
      </c>
      <c r="H169">
        <v>9.4499999999999993</v>
      </c>
      <c r="I169">
        <v>1.63</v>
      </c>
      <c r="J169">
        <v>1.1299999999999999</v>
      </c>
      <c r="K169">
        <v>3.66</v>
      </c>
      <c r="L169">
        <v>1.02</v>
      </c>
      <c r="M169">
        <v>68.08</v>
      </c>
      <c r="N169">
        <v>100</v>
      </c>
    </row>
    <row r="171" spans="1:14">
      <c r="A171" t="s">
        <v>97</v>
      </c>
    </row>
    <row r="172" spans="1:14">
      <c r="A172">
        <v>0</v>
      </c>
      <c r="B172">
        <v>0.14000000000000001</v>
      </c>
      <c r="C172">
        <v>0.41</v>
      </c>
      <c r="D172">
        <v>0.25</v>
      </c>
      <c r="E172">
        <v>0.65</v>
      </c>
      <c r="F172">
        <v>3.09</v>
      </c>
      <c r="G172">
        <v>0.65</v>
      </c>
      <c r="H172">
        <v>5.83</v>
      </c>
      <c r="I172">
        <v>0.01</v>
      </c>
      <c r="J172">
        <v>0.12</v>
      </c>
      <c r="K172">
        <v>1.37</v>
      </c>
      <c r="L172">
        <v>0.63</v>
      </c>
      <c r="M172">
        <v>86.86</v>
      </c>
      <c r="N172">
        <v>100</v>
      </c>
    </row>
    <row r="173" spans="1:14">
      <c r="A173">
        <v>5</v>
      </c>
      <c r="B173">
        <v>0.37</v>
      </c>
      <c r="C173">
        <v>0.37</v>
      </c>
      <c r="D173">
        <v>0.19</v>
      </c>
      <c r="E173">
        <v>0.37</v>
      </c>
      <c r="F173">
        <v>3.7</v>
      </c>
      <c r="G173">
        <v>0.19</v>
      </c>
      <c r="H173">
        <v>5.23</v>
      </c>
      <c r="I173">
        <v>0.01</v>
      </c>
      <c r="J173">
        <v>1.08</v>
      </c>
      <c r="K173">
        <v>1.17</v>
      </c>
      <c r="L173">
        <v>0.2</v>
      </c>
      <c r="M173">
        <v>87.13</v>
      </c>
      <c r="N173">
        <v>100</v>
      </c>
    </row>
    <row r="174" spans="1:14">
      <c r="A174">
        <v>10</v>
      </c>
      <c r="B174">
        <v>0.01</v>
      </c>
      <c r="C174">
        <v>0.24</v>
      </c>
      <c r="D174">
        <v>0.47</v>
      </c>
      <c r="E174">
        <v>0.49</v>
      </c>
      <c r="F174">
        <v>2.52</v>
      </c>
      <c r="G174">
        <v>0.25</v>
      </c>
      <c r="H174">
        <v>4.25</v>
      </c>
      <c r="I174">
        <v>0.01</v>
      </c>
      <c r="J174">
        <v>0.45</v>
      </c>
      <c r="K174">
        <v>0.25</v>
      </c>
      <c r="L174">
        <v>0.25</v>
      </c>
      <c r="M174">
        <v>90.81</v>
      </c>
      <c r="N174">
        <v>100</v>
      </c>
    </row>
    <row r="175" spans="1:14">
      <c r="A175">
        <v>15</v>
      </c>
      <c r="B175">
        <v>0.38</v>
      </c>
      <c r="C175">
        <v>0.2</v>
      </c>
      <c r="D175">
        <v>0.39</v>
      </c>
      <c r="E175">
        <v>1.27</v>
      </c>
      <c r="F175">
        <v>1.67</v>
      </c>
      <c r="G175">
        <v>0.56000000000000005</v>
      </c>
      <c r="H175">
        <v>4.95</v>
      </c>
      <c r="I175">
        <v>0.19</v>
      </c>
      <c r="J175">
        <v>0.2</v>
      </c>
      <c r="K175">
        <v>1.47</v>
      </c>
      <c r="L175">
        <v>0.38</v>
      </c>
      <c r="M175">
        <v>88.33</v>
      </c>
      <c r="N175">
        <v>100</v>
      </c>
    </row>
    <row r="176" spans="1:14">
      <c r="A176">
        <v>20</v>
      </c>
      <c r="B176">
        <v>0.01</v>
      </c>
      <c r="C176">
        <v>0.86</v>
      </c>
      <c r="D176">
        <v>0.44</v>
      </c>
      <c r="E176">
        <v>1.4</v>
      </c>
      <c r="F176">
        <v>3.3</v>
      </c>
      <c r="G176">
        <v>1.08</v>
      </c>
      <c r="H176">
        <v>5.41</v>
      </c>
      <c r="I176">
        <v>0.01</v>
      </c>
      <c r="J176">
        <v>0.42</v>
      </c>
      <c r="K176">
        <v>1.88</v>
      </c>
      <c r="L176">
        <v>1.05</v>
      </c>
      <c r="M176">
        <v>84.14</v>
      </c>
      <c r="N176">
        <v>100</v>
      </c>
    </row>
    <row r="177" spans="1:14">
      <c r="A177">
        <v>25</v>
      </c>
      <c r="B177">
        <v>0.01</v>
      </c>
      <c r="C177">
        <v>1.3</v>
      </c>
      <c r="D177">
        <v>0.89</v>
      </c>
      <c r="E177">
        <v>0.24</v>
      </c>
      <c r="F177">
        <v>2.5</v>
      </c>
      <c r="G177">
        <v>0.65</v>
      </c>
      <c r="H177">
        <v>8.99</v>
      </c>
      <c r="I177">
        <v>0.01</v>
      </c>
      <c r="J177">
        <v>0.88</v>
      </c>
      <c r="K177">
        <v>1.93</v>
      </c>
      <c r="L177">
        <v>0.87</v>
      </c>
      <c r="M177">
        <v>81.73</v>
      </c>
      <c r="N177">
        <v>100</v>
      </c>
    </row>
    <row r="178" spans="1:14">
      <c r="A178">
        <v>30</v>
      </c>
      <c r="B178">
        <v>0.02</v>
      </c>
      <c r="C178">
        <v>0.94</v>
      </c>
      <c r="D178">
        <v>0.62</v>
      </c>
      <c r="E178">
        <v>1.29</v>
      </c>
      <c r="F178">
        <v>1.29</v>
      </c>
      <c r="G178">
        <v>0.32</v>
      </c>
      <c r="H178">
        <v>4.71</v>
      </c>
      <c r="I178">
        <v>0.02</v>
      </c>
      <c r="J178">
        <v>0.33</v>
      </c>
      <c r="K178">
        <v>1.27</v>
      </c>
      <c r="L178">
        <v>0.02</v>
      </c>
      <c r="M178">
        <v>89.19</v>
      </c>
      <c r="N178">
        <v>100</v>
      </c>
    </row>
    <row r="179" spans="1:14">
      <c r="A179">
        <v>35</v>
      </c>
      <c r="B179">
        <v>0.42</v>
      </c>
      <c r="C179">
        <v>0.82</v>
      </c>
      <c r="D179">
        <v>0.02</v>
      </c>
      <c r="E179">
        <v>1.21</v>
      </c>
      <c r="F179">
        <v>2.75</v>
      </c>
      <c r="G179">
        <v>0.02</v>
      </c>
      <c r="H179">
        <v>2.33</v>
      </c>
      <c r="I179">
        <v>0.02</v>
      </c>
      <c r="J179">
        <v>0.42</v>
      </c>
      <c r="K179">
        <v>1.56</v>
      </c>
      <c r="L179">
        <v>0.02</v>
      </c>
      <c r="M179">
        <v>90.42</v>
      </c>
      <c r="N179">
        <v>100</v>
      </c>
    </row>
    <row r="180" spans="1:14">
      <c r="A180">
        <v>40</v>
      </c>
      <c r="B180">
        <v>0.56000000000000005</v>
      </c>
      <c r="C180">
        <v>0.03</v>
      </c>
      <c r="D180">
        <v>0.03</v>
      </c>
      <c r="E180">
        <v>1.25</v>
      </c>
      <c r="F180">
        <v>1.9</v>
      </c>
      <c r="G180">
        <v>0.03</v>
      </c>
      <c r="H180">
        <v>1.31</v>
      </c>
      <c r="I180">
        <v>0.03</v>
      </c>
      <c r="J180">
        <v>0.03</v>
      </c>
      <c r="K180">
        <v>0.67</v>
      </c>
      <c r="L180">
        <v>0.67</v>
      </c>
      <c r="M180">
        <v>93.47</v>
      </c>
      <c r="N180">
        <v>100</v>
      </c>
    </row>
    <row r="181" spans="1:14">
      <c r="A181">
        <v>45</v>
      </c>
      <c r="B181">
        <v>0.03</v>
      </c>
      <c r="C181">
        <v>0.03</v>
      </c>
      <c r="D181">
        <v>0.03</v>
      </c>
      <c r="E181">
        <v>0.03</v>
      </c>
      <c r="F181">
        <v>0.67</v>
      </c>
      <c r="G181">
        <v>0.03</v>
      </c>
      <c r="H181">
        <v>2.5299999999999998</v>
      </c>
      <c r="I181">
        <v>0.03</v>
      </c>
      <c r="J181">
        <v>0.03</v>
      </c>
      <c r="K181">
        <v>0.66</v>
      </c>
      <c r="L181">
        <v>0.03</v>
      </c>
      <c r="M181">
        <v>95.9</v>
      </c>
      <c r="N181">
        <v>100</v>
      </c>
    </row>
    <row r="182" spans="1:14">
      <c r="A182">
        <v>50</v>
      </c>
      <c r="B182">
        <v>0.04</v>
      </c>
      <c r="C182">
        <v>0.04</v>
      </c>
      <c r="D182">
        <v>0.7</v>
      </c>
      <c r="E182">
        <v>1.0900000000000001</v>
      </c>
      <c r="F182">
        <v>0.74</v>
      </c>
      <c r="G182">
        <v>0.04</v>
      </c>
      <c r="H182">
        <v>0.87</v>
      </c>
      <c r="I182">
        <v>0.04</v>
      </c>
      <c r="J182">
        <v>0.04</v>
      </c>
      <c r="K182">
        <v>0.04</v>
      </c>
      <c r="L182">
        <v>0.04</v>
      </c>
      <c r="M182">
        <v>96.31</v>
      </c>
      <c r="N182">
        <v>100</v>
      </c>
    </row>
    <row r="183" spans="1:14">
      <c r="A183">
        <v>55</v>
      </c>
      <c r="B183">
        <v>0.05</v>
      </c>
      <c r="C183">
        <v>1.5</v>
      </c>
      <c r="D183">
        <v>0.05</v>
      </c>
      <c r="E183">
        <v>0.05</v>
      </c>
      <c r="F183">
        <v>0.05</v>
      </c>
      <c r="G183">
        <v>0.05</v>
      </c>
      <c r="H183">
        <v>0.98</v>
      </c>
      <c r="I183">
        <v>0.05</v>
      </c>
      <c r="J183">
        <v>0.05</v>
      </c>
      <c r="K183">
        <v>0.05</v>
      </c>
      <c r="L183">
        <v>0.05</v>
      </c>
      <c r="M183">
        <v>97.1</v>
      </c>
      <c r="N183">
        <v>100</v>
      </c>
    </row>
    <row r="184" spans="1:14">
      <c r="A184">
        <v>60</v>
      </c>
      <c r="B184">
        <v>0.5</v>
      </c>
      <c r="C184">
        <v>0.02</v>
      </c>
      <c r="D184">
        <v>0.02</v>
      </c>
      <c r="E184">
        <v>0.02</v>
      </c>
      <c r="F184">
        <v>0.53</v>
      </c>
      <c r="G184">
        <v>0.02</v>
      </c>
      <c r="H184">
        <v>1.44</v>
      </c>
      <c r="I184">
        <v>0.02</v>
      </c>
      <c r="J184">
        <v>0.02</v>
      </c>
      <c r="K184">
        <v>0.5</v>
      </c>
      <c r="L184">
        <v>0.02</v>
      </c>
      <c r="M184">
        <v>96.87</v>
      </c>
      <c r="N184">
        <v>100</v>
      </c>
    </row>
    <row r="186" spans="1:14">
      <c r="A186" t="s">
        <v>51</v>
      </c>
      <c r="B186">
        <v>0.19</v>
      </c>
      <c r="C186">
        <v>0.53</v>
      </c>
      <c r="D186">
        <v>0.36</v>
      </c>
      <c r="E186">
        <v>0.76</v>
      </c>
      <c r="F186">
        <v>2.38</v>
      </c>
      <c r="G186">
        <v>0.43</v>
      </c>
      <c r="H186">
        <v>4.8</v>
      </c>
      <c r="I186">
        <v>0.04</v>
      </c>
      <c r="J186">
        <v>0.4</v>
      </c>
      <c r="K186">
        <v>1.22</v>
      </c>
      <c r="L186">
        <v>0.43</v>
      </c>
      <c r="M186">
        <v>88.48</v>
      </c>
      <c r="N186">
        <v>100</v>
      </c>
    </row>
    <row r="188" spans="1:14">
      <c r="A188" t="s">
        <v>98</v>
      </c>
    </row>
    <row r="189" spans="1:14">
      <c r="A189">
        <v>0</v>
      </c>
      <c r="B189">
        <v>0.3</v>
      </c>
      <c r="C189">
        <v>0.6</v>
      </c>
      <c r="D189">
        <v>0.56000000000000005</v>
      </c>
      <c r="E189">
        <v>0.57999999999999996</v>
      </c>
      <c r="F189">
        <v>3.86</v>
      </c>
      <c r="G189">
        <v>0.68</v>
      </c>
      <c r="H189">
        <v>6.03</v>
      </c>
      <c r="I189">
        <v>0.15</v>
      </c>
      <c r="J189">
        <v>0.53</v>
      </c>
      <c r="K189">
        <v>1.32</v>
      </c>
      <c r="L189">
        <v>0.53</v>
      </c>
      <c r="M189">
        <v>84.87</v>
      </c>
      <c r="N189">
        <v>100</v>
      </c>
    </row>
    <row r="190" spans="1:14">
      <c r="A190">
        <v>5</v>
      </c>
      <c r="B190">
        <v>0.84</v>
      </c>
      <c r="C190">
        <v>0.01</v>
      </c>
      <c r="D190">
        <v>0.33</v>
      </c>
      <c r="E190">
        <v>0.51</v>
      </c>
      <c r="F190">
        <v>2.87</v>
      </c>
      <c r="G190">
        <v>0.36</v>
      </c>
      <c r="H190">
        <v>3.32</v>
      </c>
      <c r="I190">
        <v>0.01</v>
      </c>
      <c r="J190">
        <v>0.5</v>
      </c>
      <c r="K190">
        <v>0.93</v>
      </c>
      <c r="L190">
        <v>0.38</v>
      </c>
      <c r="M190">
        <v>89.94</v>
      </c>
      <c r="N190">
        <v>100</v>
      </c>
    </row>
    <row r="191" spans="1:14">
      <c r="A191">
        <v>10</v>
      </c>
      <c r="B191">
        <v>0.24</v>
      </c>
      <c r="C191">
        <v>0.21</v>
      </c>
      <c r="D191">
        <v>0.42</v>
      </c>
      <c r="E191">
        <v>0.99</v>
      </c>
      <c r="F191">
        <v>3.75</v>
      </c>
      <c r="G191">
        <v>0.23</v>
      </c>
      <c r="H191">
        <v>2.95</v>
      </c>
      <c r="I191">
        <v>0.01</v>
      </c>
      <c r="J191">
        <v>0.2</v>
      </c>
      <c r="K191">
        <v>0.64</v>
      </c>
      <c r="L191">
        <v>0.64</v>
      </c>
      <c r="M191">
        <v>89.74</v>
      </c>
      <c r="N191">
        <v>100</v>
      </c>
    </row>
    <row r="192" spans="1:14">
      <c r="A192">
        <v>15</v>
      </c>
      <c r="B192">
        <v>0.3</v>
      </c>
      <c r="C192">
        <v>0.78</v>
      </c>
      <c r="D192">
        <v>1.04</v>
      </c>
      <c r="E192">
        <v>0.85</v>
      </c>
      <c r="F192">
        <v>2.75</v>
      </c>
      <c r="G192">
        <v>1.1399999999999999</v>
      </c>
      <c r="H192">
        <v>8.4700000000000006</v>
      </c>
      <c r="I192">
        <v>0.31</v>
      </c>
      <c r="J192">
        <v>0.59</v>
      </c>
      <c r="K192">
        <v>1.37</v>
      </c>
      <c r="L192">
        <v>0.69</v>
      </c>
      <c r="M192">
        <v>81.7</v>
      </c>
      <c r="N192">
        <v>100</v>
      </c>
    </row>
    <row r="193" spans="1:14">
      <c r="A193">
        <v>20</v>
      </c>
      <c r="B193">
        <v>1.35</v>
      </c>
      <c r="C193">
        <v>2.35</v>
      </c>
      <c r="D193">
        <v>1.38</v>
      </c>
      <c r="E193">
        <v>1.08</v>
      </c>
      <c r="F193">
        <v>1.52</v>
      </c>
      <c r="G193">
        <v>2.15</v>
      </c>
      <c r="H193">
        <v>10.71</v>
      </c>
      <c r="I193">
        <v>2.0699999999999998</v>
      </c>
      <c r="J193">
        <v>0.38</v>
      </c>
      <c r="K193">
        <v>2.35</v>
      </c>
      <c r="L193">
        <v>1.01</v>
      </c>
      <c r="M193">
        <v>73.650000000000006</v>
      </c>
      <c r="N193">
        <v>100</v>
      </c>
    </row>
    <row r="194" spans="1:14">
      <c r="A194">
        <v>25</v>
      </c>
      <c r="B194">
        <v>1.87</v>
      </c>
      <c r="C194">
        <v>1.51</v>
      </c>
      <c r="D194">
        <v>2.99</v>
      </c>
      <c r="E194">
        <v>1.31</v>
      </c>
      <c r="F194">
        <v>3.42</v>
      </c>
      <c r="G194">
        <v>1.27</v>
      </c>
      <c r="H194">
        <v>10.74</v>
      </c>
      <c r="I194">
        <v>4.66</v>
      </c>
      <c r="J194">
        <v>1.29</v>
      </c>
      <c r="K194">
        <v>2.16</v>
      </c>
      <c r="L194">
        <v>0.99</v>
      </c>
      <c r="M194">
        <v>67.8</v>
      </c>
      <c r="N194">
        <v>100</v>
      </c>
    </row>
    <row r="195" spans="1:14">
      <c r="A195">
        <v>30</v>
      </c>
      <c r="B195">
        <v>1.95</v>
      </c>
      <c r="C195">
        <v>0.75</v>
      </c>
      <c r="D195">
        <v>1</v>
      </c>
      <c r="E195">
        <v>1.57</v>
      </c>
      <c r="F195">
        <v>4.93</v>
      </c>
      <c r="G195">
        <v>2.35</v>
      </c>
      <c r="H195">
        <v>9.4700000000000006</v>
      </c>
      <c r="I195">
        <v>1.59</v>
      </c>
      <c r="J195">
        <v>1.06</v>
      </c>
      <c r="K195">
        <v>1.8</v>
      </c>
      <c r="L195">
        <v>1.04</v>
      </c>
      <c r="M195">
        <v>72.48</v>
      </c>
      <c r="N195">
        <v>100</v>
      </c>
    </row>
    <row r="196" spans="1:14">
      <c r="A196">
        <v>35</v>
      </c>
      <c r="B196">
        <v>2.1</v>
      </c>
      <c r="C196">
        <v>1.71</v>
      </c>
      <c r="D196">
        <v>1.07</v>
      </c>
      <c r="E196">
        <v>1.7</v>
      </c>
      <c r="F196">
        <v>3.01</v>
      </c>
      <c r="G196">
        <v>0.82</v>
      </c>
      <c r="H196">
        <v>7.99</v>
      </c>
      <c r="I196">
        <v>1.32</v>
      </c>
      <c r="J196">
        <v>0.85</v>
      </c>
      <c r="K196">
        <v>2.29</v>
      </c>
      <c r="L196">
        <v>2.58</v>
      </c>
      <c r="M196">
        <v>74.58</v>
      </c>
      <c r="N196">
        <v>100</v>
      </c>
    </row>
    <row r="197" spans="1:14">
      <c r="A197">
        <v>40</v>
      </c>
      <c r="B197">
        <v>0.66</v>
      </c>
      <c r="C197">
        <v>1.24</v>
      </c>
      <c r="D197">
        <v>2.4700000000000002</v>
      </c>
      <c r="E197">
        <v>3.27</v>
      </c>
      <c r="F197">
        <v>1.8</v>
      </c>
      <c r="G197">
        <v>0.02</v>
      </c>
      <c r="H197">
        <v>4.32</v>
      </c>
      <c r="I197">
        <v>1.1100000000000001</v>
      </c>
      <c r="J197">
        <v>1.1599999999999999</v>
      </c>
      <c r="K197">
        <v>1.19</v>
      </c>
      <c r="L197">
        <v>0.02</v>
      </c>
      <c r="M197">
        <v>82.74</v>
      </c>
      <c r="N197">
        <v>100</v>
      </c>
    </row>
    <row r="198" spans="1:14">
      <c r="A198">
        <v>45</v>
      </c>
      <c r="B198">
        <v>0.96</v>
      </c>
      <c r="C198">
        <v>0.39</v>
      </c>
      <c r="D198">
        <v>0.94</v>
      </c>
      <c r="E198">
        <v>1.53</v>
      </c>
      <c r="F198">
        <v>4.7</v>
      </c>
      <c r="G198">
        <v>1.1399999999999999</v>
      </c>
      <c r="H198">
        <v>6.1</v>
      </c>
      <c r="I198">
        <v>0.03</v>
      </c>
      <c r="J198">
        <v>0.46</v>
      </c>
      <c r="K198">
        <v>3.06</v>
      </c>
      <c r="L198">
        <v>0.03</v>
      </c>
      <c r="M198">
        <v>80.680000000000007</v>
      </c>
      <c r="N198">
        <v>100</v>
      </c>
    </row>
    <row r="199" spans="1:14">
      <c r="A199">
        <v>50</v>
      </c>
      <c r="B199">
        <v>0.97</v>
      </c>
      <c r="C199">
        <v>0.49</v>
      </c>
      <c r="D199">
        <v>0.83</v>
      </c>
      <c r="E199">
        <v>1.08</v>
      </c>
      <c r="F199">
        <v>2.12</v>
      </c>
      <c r="G199">
        <v>2.1800000000000002</v>
      </c>
      <c r="H199">
        <v>7.55</v>
      </c>
      <c r="I199">
        <v>0.54</v>
      </c>
      <c r="J199">
        <v>1.64</v>
      </c>
      <c r="K199">
        <v>0.66</v>
      </c>
      <c r="L199">
        <v>0.03</v>
      </c>
      <c r="M199">
        <v>81.91</v>
      </c>
      <c r="N199">
        <v>100</v>
      </c>
    </row>
    <row r="200" spans="1:14">
      <c r="A200">
        <v>55</v>
      </c>
      <c r="B200">
        <v>2.91</v>
      </c>
      <c r="C200">
        <v>1.1000000000000001</v>
      </c>
      <c r="D200">
        <v>0.04</v>
      </c>
      <c r="E200">
        <v>1.79</v>
      </c>
      <c r="F200">
        <v>0.92</v>
      </c>
      <c r="G200">
        <v>1.52</v>
      </c>
      <c r="H200">
        <v>3.82</v>
      </c>
      <c r="I200">
        <v>0.04</v>
      </c>
      <c r="J200">
        <v>0.9</v>
      </c>
      <c r="K200">
        <v>0.04</v>
      </c>
      <c r="L200">
        <v>0.04</v>
      </c>
      <c r="M200">
        <v>86.9</v>
      </c>
      <c r="N200">
        <v>100</v>
      </c>
    </row>
    <row r="201" spans="1:14">
      <c r="A201">
        <v>60</v>
      </c>
      <c r="B201">
        <v>0.02</v>
      </c>
      <c r="C201">
        <v>0.02</v>
      </c>
      <c r="D201">
        <v>0.39</v>
      </c>
      <c r="E201">
        <v>0.55000000000000004</v>
      </c>
      <c r="F201">
        <v>1.92</v>
      </c>
      <c r="G201">
        <v>0.44</v>
      </c>
      <c r="H201">
        <v>0.92</v>
      </c>
      <c r="I201">
        <v>0.02</v>
      </c>
      <c r="J201">
        <v>0.02</v>
      </c>
      <c r="K201">
        <v>0.02</v>
      </c>
      <c r="L201">
        <v>0.47</v>
      </c>
      <c r="M201">
        <v>95.2</v>
      </c>
      <c r="N201">
        <v>100</v>
      </c>
    </row>
    <row r="203" spans="1:14">
      <c r="A203" t="s">
        <v>51</v>
      </c>
      <c r="B203">
        <v>0.97</v>
      </c>
      <c r="C203">
        <v>0.9</v>
      </c>
      <c r="D203">
        <v>1.08</v>
      </c>
      <c r="E203">
        <v>1.1299999999999999</v>
      </c>
      <c r="F203">
        <v>3.04</v>
      </c>
      <c r="G203">
        <v>1.06</v>
      </c>
      <c r="H203">
        <v>6.87</v>
      </c>
      <c r="I203">
        <v>1.02</v>
      </c>
      <c r="J203">
        <v>0.67</v>
      </c>
      <c r="K203">
        <v>1.47</v>
      </c>
      <c r="L203">
        <v>0.74</v>
      </c>
      <c r="M203">
        <v>81.040000000000006</v>
      </c>
      <c r="N203">
        <v>100</v>
      </c>
    </row>
    <row r="205" spans="1:14">
      <c r="A205" t="s">
        <v>99</v>
      </c>
    </row>
    <row r="206" spans="1:14">
      <c r="A206">
        <v>0</v>
      </c>
      <c r="B206">
        <v>0.88</v>
      </c>
      <c r="C206">
        <v>0.02</v>
      </c>
      <c r="D206">
        <v>0.39</v>
      </c>
      <c r="E206">
        <v>0.02</v>
      </c>
      <c r="F206">
        <v>0.02</v>
      </c>
      <c r="G206">
        <v>2.4900000000000002</v>
      </c>
      <c r="H206">
        <v>12.19</v>
      </c>
      <c r="I206">
        <v>0.87</v>
      </c>
      <c r="J206">
        <v>0.02</v>
      </c>
      <c r="K206">
        <v>16.239999999999998</v>
      </c>
      <c r="L206">
        <v>9.75</v>
      </c>
      <c r="M206">
        <v>57.11</v>
      </c>
      <c r="N206">
        <v>100</v>
      </c>
    </row>
    <row r="207" spans="1:14">
      <c r="A207">
        <v>5</v>
      </c>
      <c r="B207">
        <v>0.03</v>
      </c>
      <c r="C207">
        <v>0.03</v>
      </c>
      <c r="D207">
        <v>0.03</v>
      </c>
      <c r="E207">
        <v>0.03</v>
      </c>
      <c r="F207">
        <v>1.06</v>
      </c>
      <c r="G207">
        <v>1.58</v>
      </c>
      <c r="H207">
        <v>10.88</v>
      </c>
      <c r="I207">
        <v>0.54</v>
      </c>
      <c r="J207">
        <v>0.03</v>
      </c>
      <c r="K207">
        <v>13.05</v>
      </c>
      <c r="L207">
        <v>8.17</v>
      </c>
      <c r="M207">
        <v>64.58</v>
      </c>
      <c r="N207">
        <v>100</v>
      </c>
    </row>
    <row r="208" spans="1:14">
      <c r="A208">
        <v>10</v>
      </c>
      <c r="B208">
        <v>0.04</v>
      </c>
      <c r="C208">
        <v>1.54</v>
      </c>
      <c r="D208">
        <v>0.77</v>
      </c>
      <c r="E208">
        <v>0.04</v>
      </c>
      <c r="F208">
        <v>0.04</v>
      </c>
      <c r="G208">
        <v>0.75</v>
      </c>
      <c r="H208">
        <v>8.2899999999999991</v>
      </c>
      <c r="I208">
        <v>0.75</v>
      </c>
      <c r="J208">
        <v>0.04</v>
      </c>
      <c r="K208">
        <v>15.79</v>
      </c>
      <c r="L208">
        <v>6.04</v>
      </c>
      <c r="M208">
        <v>65.930000000000007</v>
      </c>
      <c r="N208">
        <v>100</v>
      </c>
    </row>
    <row r="209" spans="1:14">
      <c r="A209">
        <v>15</v>
      </c>
      <c r="B209">
        <v>0.61</v>
      </c>
      <c r="C209">
        <v>0.61</v>
      </c>
      <c r="D209">
        <v>0.03</v>
      </c>
      <c r="E209">
        <v>0.6</v>
      </c>
      <c r="F209">
        <v>2.3199999999999998</v>
      </c>
      <c r="G209">
        <v>1.18</v>
      </c>
      <c r="H209">
        <v>10.84</v>
      </c>
      <c r="I209">
        <v>1.78</v>
      </c>
      <c r="J209">
        <v>0.03</v>
      </c>
      <c r="K209">
        <v>15.39</v>
      </c>
      <c r="L209">
        <v>6.86</v>
      </c>
      <c r="M209">
        <v>59.75</v>
      </c>
      <c r="N209">
        <v>100</v>
      </c>
    </row>
    <row r="210" spans="1:14">
      <c r="A210">
        <v>20</v>
      </c>
      <c r="B210">
        <v>0.03</v>
      </c>
      <c r="C210">
        <v>0.65</v>
      </c>
      <c r="D210">
        <v>0.63</v>
      </c>
      <c r="E210">
        <v>0.03</v>
      </c>
      <c r="F210">
        <v>1.23</v>
      </c>
      <c r="G210">
        <v>0.03</v>
      </c>
      <c r="H210">
        <v>10.48</v>
      </c>
      <c r="I210">
        <v>2.68</v>
      </c>
      <c r="J210">
        <v>0.64</v>
      </c>
      <c r="K210">
        <v>17.86</v>
      </c>
      <c r="L210">
        <v>8.64</v>
      </c>
      <c r="M210">
        <v>57.1</v>
      </c>
      <c r="N210">
        <v>100</v>
      </c>
    </row>
    <row r="211" spans="1:14">
      <c r="A211">
        <v>25</v>
      </c>
      <c r="B211">
        <v>0.03</v>
      </c>
      <c r="C211">
        <v>0.03</v>
      </c>
      <c r="D211">
        <v>0.7</v>
      </c>
      <c r="E211">
        <v>0.72</v>
      </c>
      <c r="F211">
        <v>2.1</v>
      </c>
      <c r="G211">
        <v>0.69</v>
      </c>
      <c r="H211">
        <v>14.26</v>
      </c>
      <c r="I211">
        <v>0.76</v>
      </c>
      <c r="J211">
        <v>0.69</v>
      </c>
      <c r="K211">
        <v>13.62</v>
      </c>
      <c r="L211">
        <v>7.15</v>
      </c>
      <c r="M211">
        <v>59.24</v>
      </c>
      <c r="N211">
        <v>100</v>
      </c>
    </row>
    <row r="212" spans="1:14">
      <c r="A212">
        <v>30</v>
      </c>
      <c r="B212">
        <v>0.06</v>
      </c>
      <c r="C212">
        <v>0.06</v>
      </c>
      <c r="D212">
        <v>0.06</v>
      </c>
      <c r="E212">
        <v>2.48</v>
      </c>
      <c r="F212">
        <v>1.28</v>
      </c>
      <c r="G212">
        <v>0.06</v>
      </c>
      <c r="H212">
        <v>13.29</v>
      </c>
      <c r="I212">
        <v>0.06</v>
      </c>
      <c r="J212">
        <v>1.3</v>
      </c>
      <c r="K212">
        <v>16.89</v>
      </c>
      <c r="L212">
        <v>3.67</v>
      </c>
      <c r="M212">
        <v>60.8</v>
      </c>
      <c r="N212">
        <v>100</v>
      </c>
    </row>
    <row r="213" spans="1:14">
      <c r="A213">
        <v>35</v>
      </c>
      <c r="B213">
        <v>0.05</v>
      </c>
      <c r="C213">
        <v>0.05</v>
      </c>
      <c r="D213">
        <v>0.05</v>
      </c>
      <c r="E213">
        <v>0.05</v>
      </c>
      <c r="F213">
        <v>0.05</v>
      </c>
      <c r="G213">
        <v>2.0499999999999998</v>
      </c>
      <c r="H213">
        <v>8.75</v>
      </c>
      <c r="I213">
        <v>0.97</v>
      </c>
      <c r="J213">
        <v>0.05</v>
      </c>
      <c r="K213">
        <v>20.36</v>
      </c>
      <c r="L213">
        <v>5.85</v>
      </c>
      <c r="M213">
        <v>61.72</v>
      </c>
      <c r="N213">
        <v>100</v>
      </c>
    </row>
    <row r="214" spans="1:14">
      <c r="A214">
        <v>40</v>
      </c>
      <c r="B214">
        <v>0.06</v>
      </c>
      <c r="C214">
        <v>2.96</v>
      </c>
      <c r="D214">
        <v>0.06</v>
      </c>
      <c r="E214">
        <v>0.06</v>
      </c>
      <c r="F214">
        <v>1.29</v>
      </c>
      <c r="G214">
        <v>1.37</v>
      </c>
      <c r="H214">
        <v>7.84</v>
      </c>
      <c r="I214">
        <v>0.06</v>
      </c>
      <c r="J214">
        <v>0.06</v>
      </c>
      <c r="K214">
        <v>14.31</v>
      </c>
      <c r="L214">
        <v>5.25</v>
      </c>
      <c r="M214">
        <v>66.650000000000006</v>
      </c>
      <c r="N214">
        <v>100</v>
      </c>
    </row>
    <row r="215" spans="1:14">
      <c r="A215">
        <v>45</v>
      </c>
      <c r="B215">
        <v>0.09</v>
      </c>
      <c r="C215">
        <v>0.09</v>
      </c>
      <c r="D215">
        <v>0.09</v>
      </c>
      <c r="E215">
        <v>0.09</v>
      </c>
      <c r="F215">
        <v>5.0999999999999996</v>
      </c>
      <c r="G215">
        <v>0.09</v>
      </c>
      <c r="H215">
        <v>5.32</v>
      </c>
      <c r="I215">
        <v>0.09</v>
      </c>
      <c r="J215">
        <v>0.09</v>
      </c>
      <c r="K215">
        <v>7.06</v>
      </c>
      <c r="L215">
        <v>1.83</v>
      </c>
      <c r="M215">
        <v>80.08</v>
      </c>
      <c r="N215">
        <v>100</v>
      </c>
    </row>
    <row r="216" spans="1:14">
      <c r="A216">
        <v>50</v>
      </c>
      <c r="B216">
        <v>0.12</v>
      </c>
      <c r="C216">
        <v>1.94</v>
      </c>
      <c r="D216">
        <v>1.99</v>
      </c>
      <c r="E216">
        <v>0.12</v>
      </c>
      <c r="F216">
        <v>0.12</v>
      </c>
      <c r="G216">
        <v>2.13</v>
      </c>
      <c r="H216">
        <v>7.17</v>
      </c>
      <c r="I216">
        <v>0.12</v>
      </c>
      <c r="J216">
        <v>0.12</v>
      </c>
      <c r="K216">
        <v>9.52</v>
      </c>
      <c r="L216">
        <v>2.4700000000000002</v>
      </c>
      <c r="M216">
        <v>74.19</v>
      </c>
      <c r="N216">
        <v>100</v>
      </c>
    </row>
    <row r="217" spans="1:14">
      <c r="A217">
        <v>55</v>
      </c>
      <c r="B217">
        <v>0.2</v>
      </c>
      <c r="C217">
        <v>0.2</v>
      </c>
      <c r="D217">
        <v>6.41</v>
      </c>
      <c r="E217">
        <v>0.2</v>
      </c>
      <c r="F217">
        <v>0.2</v>
      </c>
      <c r="G217">
        <v>5.15</v>
      </c>
      <c r="H217">
        <v>0.2</v>
      </c>
      <c r="I217">
        <v>0.2</v>
      </c>
      <c r="J217">
        <v>0.2</v>
      </c>
      <c r="K217">
        <v>8.33</v>
      </c>
      <c r="L217">
        <v>0.2</v>
      </c>
      <c r="M217">
        <v>78.489999999999995</v>
      </c>
      <c r="N217">
        <v>100</v>
      </c>
    </row>
    <row r="218" spans="1:14">
      <c r="A218">
        <v>60</v>
      </c>
      <c r="B218">
        <v>0.09</v>
      </c>
      <c r="C218">
        <v>0.09</v>
      </c>
      <c r="D218">
        <v>0.09</v>
      </c>
      <c r="E218">
        <v>0.09</v>
      </c>
      <c r="F218">
        <v>0.09</v>
      </c>
      <c r="G218">
        <v>0.09</v>
      </c>
      <c r="H218">
        <v>8.75</v>
      </c>
      <c r="I218">
        <v>1.82</v>
      </c>
      <c r="J218">
        <v>0.09</v>
      </c>
      <c r="K218">
        <v>17.41</v>
      </c>
      <c r="L218">
        <v>1.82</v>
      </c>
      <c r="M218">
        <v>69.59</v>
      </c>
      <c r="N218">
        <v>100</v>
      </c>
    </row>
    <row r="220" spans="1:14">
      <c r="A220" t="s">
        <v>51</v>
      </c>
      <c r="B220">
        <v>0.25</v>
      </c>
      <c r="C220">
        <v>0.51</v>
      </c>
      <c r="D220">
        <v>0.46</v>
      </c>
      <c r="E220">
        <v>0.31</v>
      </c>
      <c r="F220">
        <v>1.1000000000000001</v>
      </c>
      <c r="G220">
        <v>1.25</v>
      </c>
      <c r="H220">
        <v>10.42</v>
      </c>
      <c r="I220">
        <v>1</v>
      </c>
      <c r="J220">
        <v>0.25</v>
      </c>
      <c r="K220">
        <v>15.21</v>
      </c>
      <c r="L220">
        <v>6.7</v>
      </c>
      <c r="M220">
        <v>62.54</v>
      </c>
      <c r="N220">
        <v>100</v>
      </c>
    </row>
    <row r="222" spans="1:14">
      <c r="A222" t="s">
        <v>100</v>
      </c>
    </row>
    <row r="223" spans="1:14">
      <c r="A223">
        <v>0</v>
      </c>
      <c r="B223">
        <v>0.02</v>
      </c>
      <c r="C223">
        <v>0.02</v>
      </c>
      <c r="D223">
        <v>0.02</v>
      </c>
      <c r="E223">
        <v>0.72</v>
      </c>
      <c r="F223">
        <v>1.84</v>
      </c>
      <c r="G223">
        <v>1.53</v>
      </c>
      <c r="H223">
        <v>11.91</v>
      </c>
      <c r="I223">
        <v>1.1399999999999999</v>
      </c>
      <c r="J223">
        <v>0.4</v>
      </c>
      <c r="K223">
        <v>11.21</v>
      </c>
      <c r="L223">
        <v>9.4600000000000009</v>
      </c>
      <c r="M223">
        <v>61.73</v>
      </c>
      <c r="N223">
        <v>100</v>
      </c>
    </row>
    <row r="224" spans="1:14">
      <c r="A224">
        <v>5</v>
      </c>
      <c r="B224">
        <v>0.03</v>
      </c>
      <c r="C224">
        <v>0.55000000000000004</v>
      </c>
      <c r="D224">
        <v>0.56000000000000005</v>
      </c>
      <c r="E224">
        <v>1.67</v>
      </c>
      <c r="F224">
        <v>1.1200000000000001</v>
      </c>
      <c r="G224">
        <v>2.75</v>
      </c>
      <c r="H224">
        <v>13.25</v>
      </c>
      <c r="I224">
        <v>1.7</v>
      </c>
      <c r="J224">
        <v>0.03</v>
      </c>
      <c r="K224">
        <v>15.05</v>
      </c>
      <c r="L224">
        <v>7.24</v>
      </c>
      <c r="M224">
        <v>56.04</v>
      </c>
      <c r="N224">
        <v>100</v>
      </c>
    </row>
    <row r="225" spans="1:14">
      <c r="A225">
        <v>10</v>
      </c>
      <c r="B225">
        <v>0.03</v>
      </c>
      <c r="C225">
        <v>0.65</v>
      </c>
      <c r="D225">
        <v>0.62</v>
      </c>
      <c r="E225">
        <v>0.65</v>
      </c>
      <c r="F225">
        <v>1.81</v>
      </c>
      <c r="G225">
        <v>4.37</v>
      </c>
      <c r="H225">
        <v>7.98</v>
      </c>
      <c r="I225">
        <v>1.88</v>
      </c>
      <c r="J225">
        <v>0.03</v>
      </c>
      <c r="K225">
        <v>17.920000000000002</v>
      </c>
      <c r="L225">
        <v>5.33</v>
      </c>
      <c r="M225">
        <v>58.7</v>
      </c>
      <c r="N225">
        <v>100</v>
      </c>
    </row>
    <row r="226" spans="1:14">
      <c r="A226">
        <v>15</v>
      </c>
      <c r="B226">
        <v>0.02</v>
      </c>
      <c r="C226">
        <v>0.02</v>
      </c>
      <c r="D226">
        <v>0.51</v>
      </c>
      <c r="E226">
        <v>0.51</v>
      </c>
      <c r="F226">
        <v>1.48</v>
      </c>
      <c r="G226">
        <v>8.25</v>
      </c>
      <c r="H226">
        <v>13.82</v>
      </c>
      <c r="I226">
        <v>0.5</v>
      </c>
      <c r="J226">
        <v>0.02</v>
      </c>
      <c r="K226">
        <v>21.18</v>
      </c>
      <c r="L226">
        <v>4.16</v>
      </c>
      <c r="M226">
        <v>49.52</v>
      </c>
      <c r="N226">
        <v>100</v>
      </c>
    </row>
    <row r="227" spans="1:14">
      <c r="A227">
        <v>20</v>
      </c>
      <c r="B227">
        <v>0.02</v>
      </c>
      <c r="C227">
        <v>0.56000000000000005</v>
      </c>
      <c r="D227">
        <v>0.02</v>
      </c>
      <c r="E227">
        <v>0.02</v>
      </c>
      <c r="F227">
        <v>1.03</v>
      </c>
      <c r="G227">
        <v>2.04</v>
      </c>
      <c r="H227">
        <v>22.65</v>
      </c>
      <c r="I227">
        <v>0.02</v>
      </c>
      <c r="J227">
        <v>0.02</v>
      </c>
      <c r="K227">
        <v>22.65</v>
      </c>
      <c r="L227">
        <v>5.56</v>
      </c>
      <c r="M227">
        <v>45.39</v>
      </c>
      <c r="N227">
        <v>100</v>
      </c>
    </row>
    <row r="228" spans="1:14">
      <c r="A228">
        <v>25</v>
      </c>
      <c r="B228">
        <v>1.26</v>
      </c>
      <c r="C228">
        <v>0.67</v>
      </c>
      <c r="D228">
        <v>3</v>
      </c>
      <c r="E228">
        <v>0.66</v>
      </c>
      <c r="F228">
        <v>0.68</v>
      </c>
      <c r="G228">
        <v>1.94</v>
      </c>
      <c r="H228">
        <v>14.9</v>
      </c>
      <c r="I228">
        <v>0.03</v>
      </c>
      <c r="J228">
        <v>0.03</v>
      </c>
      <c r="K228">
        <v>25.37</v>
      </c>
      <c r="L228">
        <v>5.54</v>
      </c>
      <c r="M228">
        <v>45.92</v>
      </c>
      <c r="N228">
        <v>100</v>
      </c>
    </row>
    <row r="229" spans="1:14">
      <c r="A229">
        <v>30</v>
      </c>
      <c r="B229">
        <v>1.78</v>
      </c>
      <c r="C229">
        <v>0.04</v>
      </c>
      <c r="D229">
        <v>2.64</v>
      </c>
      <c r="E229">
        <v>0.94</v>
      </c>
      <c r="F229">
        <v>0.04</v>
      </c>
      <c r="G229">
        <v>4.72</v>
      </c>
      <c r="H229">
        <v>8.99</v>
      </c>
      <c r="I229">
        <v>0.87</v>
      </c>
      <c r="J229">
        <v>0.04</v>
      </c>
      <c r="K229">
        <v>18.82</v>
      </c>
      <c r="L229">
        <v>10.77</v>
      </c>
      <c r="M229">
        <v>50.34</v>
      </c>
      <c r="N229">
        <v>100</v>
      </c>
    </row>
    <row r="230" spans="1:14">
      <c r="A230">
        <v>35</v>
      </c>
      <c r="B230">
        <v>0.92</v>
      </c>
      <c r="C230">
        <v>0.93</v>
      </c>
      <c r="D230">
        <v>4.16</v>
      </c>
      <c r="E230">
        <v>0.04</v>
      </c>
      <c r="F230">
        <v>1.73</v>
      </c>
      <c r="G230">
        <v>1.93</v>
      </c>
      <c r="H230">
        <v>12.62</v>
      </c>
      <c r="I230">
        <v>2.41</v>
      </c>
      <c r="J230">
        <v>0.93</v>
      </c>
      <c r="K230">
        <v>21.61</v>
      </c>
      <c r="L230">
        <v>1.84</v>
      </c>
      <c r="M230">
        <v>50.86</v>
      </c>
      <c r="N230">
        <v>100</v>
      </c>
    </row>
    <row r="231" spans="1:14">
      <c r="A231">
        <v>40</v>
      </c>
      <c r="B231">
        <v>0.06</v>
      </c>
      <c r="C231">
        <v>0.06</v>
      </c>
      <c r="D231">
        <v>1.1599999999999999</v>
      </c>
      <c r="E231">
        <v>0.06</v>
      </c>
      <c r="F231">
        <v>1.21</v>
      </c>
      <c r="G231">
        <v>2.46</v>
      </c>
      <c r="H231">
        <v>7.6</v>
      </c>
      <c r="I231">
        <v>3.56</v>
      </c>
      <c r="J231">
        <v>0.06</v>
      </c>
      <c r="K231">
        <v>15.15</v>
      </c>
      <c r="L231">
        <v>5.09</v>
      </c>
      <c r="M231">
        <v>63.51</v>
      </c>
      <c r="N231">
        <v>100</v>
      </c>
    </row>
    <row r="232" spans="1:14">
      <c r="A232">
        <v>45</v>
      </c>
      <c r="B232">
        <v>0.08</v>
      </c>
      <c r="C232">
        <v>0.08</v>
      </c>
      <c r="D232">
        <v>3.51</v>
      </c>
      <c r="E232">
        <v>1.74</v>
      </c>
      <c r="F232">
        <v>0.08</v>
      </c>
      <c r="G232">
        <v>3.1</v>
      </c>
      <c r="H232">
        <v>5.09</v>
      </c>
      <c r="I232">
        <v>0.08</v>
      </c>
      <c r="J232">
        <v>0.08</v>
      </c>
      <c r="K232">
        <v>16.760000000000002</v>
      </c>
      <c r="L232">
        <v>5.09</v>
      </c>
      <c r="M232">
        <v>64.31</v>
      </c>
      <c r="N232">
        <v>100</v>
      </c>
    </row>
    <row r="233" spans="1:14">
      <c r="A233">
        <v>50</v>
      </c>
      <c r="B233">
        <v>0.1</v>
      </c>
      <c r="C233">
        <v>1.55</v>
      </c>
      <c r="D233">
        <v>4.17</v>
      </c>
      <c r="E233">
        <v>4.08</v>
      </c>
      <c r="F233">
        <v>1.76</v>
      </c>
      <c r="G233">
        <v>5.15</v>
      </c>
      <c r="H233">
        <v>10.06</v>
      </c>
      <c r="I233">
        <v>1.72</v>
      </c>
      <c r="J233">
        <v>0.1</v>
      </c>
      <c r="K233">
        <v>20.02</v>
      </c>
      <c r="L233">
        <v>0.1</v>
      </c>
      <c r="M233">
        <v>51.2</v>
      </c>
      <c r="N233">
        <v>100</v>
      </c>
    </row>
    <row r="234" spans="1:14">
      <c r="A234">
        <v>55</v>
      </c>
      <c r="B234">
        <v>0.12</v>
      </c>
      <c r="C234">
        <v>0.12</v>
      </c>
      <c r="D234">
        <v>3.28</v>
      </c>
      <c r="E234">
        <v>2.99</v>
      </c>
      <c r="F234">
        <v>0.12</v>
      </c>
      <c r="G234">
        <v>0.12</v>
      </c>
      <c r="H234">
        <v>7.56</v>
      </c>
      <c r="I234">
        <v>7.96</v>
      </c>
      <c r="J234">
        <v>0.12</v>
      </c>
      <c r="K234">
        <v>12.52</v>
      </c>
      <c r="L234">
        <v>5.08</v>
      </c>
      <c r="M234">
        <v>59.97</v>
      </c>
      <c r="N234">
        <v>100</v>
      </c>
    </row>
    <row r="235" spans="1:14">
      <c r="A235">
        <v>60</v>
      </c>
      <c r="B235">
        <v>0.06</v>
      </c>
      <c r="C235">
        <v>0.06</v>
      </c>
      <c r="D235">
        <v>1.1200000000000001</v>
      </c>
      <c r="E235">
        <v>1.36</v>
      </c>
      <c r="F235">
        <v>0.06</v>
      </c>
      <c r="G235">
        <v>2.91</v>
      </c>
      <c r="H235">
        <v>7.83</v>
      </c>
      <c r="I235">
        <v>0.06</v>
      </c>
      <c r="J235">
        <v>0.06</v>
      </c>
      <c r="K235">
        <v>6.54</v>
      </c>
      <c r="L235">
        <v>1.36</v>
      </c>
      <c r="M235">
        <v>78.55</v>
      </c>
      <c r="N235">
        <v>100</v>
      </c>
    </row>
    <row r="237" spans="1:14">
      <c r="A237" t="s">
        <v>51</v>
      </c>
      <c r="B237">
        <v>0.33</v>
      </c>
      <c r="C237">
        <v>0.37</v>
      </c>
      <c r="D237">
        <v>1.34</v>
      </c>
      <c r="E237">
        <v>0.84</v>
      </c>
      <c r="F237">
        <v>1.17</v>
      </c>
      <c r="G237">
        <v>3.29</v>
      </c>
      <c r="H237">
        <v>12.67</v>
      </c>
      <c r="I237">
        <v>1.19</v>
      </c>
      <c r="J237">
        <v>0.16</v>
      </c>
      <c r="K237">
        <v>17.87</v>
      </c>
      <c r="L237">
        <v>5.87</v>
      </c>
      <c r="M237">
        <v>54.9</v>
      </c>
      <c r="N237">
        <v>100</v>
      </c>
    </row>
    <row r="239" spans="1:14">
      <c r="A239" t="s">
        <v>101</v>
      </c>
    </row>
    <row r="240" spans="1:14">
      <c r="A240">
        <v>0</v>
      </c>
      <c r="B240">
        <v>1.31</v>
      </c>
      <c r="C240">
        <v>1.66</v>
      </c>
      <c r="D240">
        <v>1.57</v>
      </c>
      <c r="E240">
        <v>3.89</v>
      </c>
      <c r="F240">
        <v>6.92</v>
      </c>
      <c r="G240">
        <v>4.59</v>
      </c>
      <c r="H240">
        <v>6.43</v>
      </c>
      <c r="I240">
        <v>2.31</v>
      </c>
      <c r="J240">
        <v>0.7</v>
      </c>
      <c r="K240">
        <v>12.02</v>
      </c>
      <c r="L240">
        <v>1.6</v>
      </c>
      <c r="M240">
        <v>57.02</v>
      </c>
      <c r="N240">
        <v>100</v>
      </c>
    </row>
    <row r="241" spans="1:14">
      <c r="A241">
        <v>5</v>
      </c>
      <c r="B241">
        <v>0.03</v>
      </c>
      <c r="C241">
        <v>2.34</v>
      </c>
      <c r="D241">
        <v>1.75</v>
      </c>
      <c r="E241">
        <v>2.98</v>
      </c>
      <c r="F241">
        <v>2.4300000000000002</v>
      </c>
      <c r="G241">
        <v>3.01</v>
      </c>
      <c r="H241">
        <v>5.39</v>
      </c>
      <c r="I241">
        <v>2.4</v>
      </c>
      <c r="J241">
        <v>1.18</v>
      </c>
      <c r="K241">
        <v>16.32</v>
      </c>
      <c r="L241">
        <v>1.28</v>
      </c>
      <c r="M241">
        <v>60.88</v>
      </c>
      <c r="N241">
        <v>100</v>
      </c>
    </row>
    <row r="242" spans="1:14">
      <c r="A242">
        <v>10</v>
      </c>
      <c r="B242">
        <v>0.81</v>
      </c>
      <c r="C242">
        <v>0.81</v>
      </c>
      <c r="D242">
        <v>3.09</v>
      </c>
      <c r="E242">
        <v>4.55</v>
      </c>
      <c r="F242">
        <v>6.7</v>
      </c>
      <c r="G242">
        <v>6.49</v>
      </c>
      <c r="H242">
        <v>4.5599999999999996</v>
      </c>
      <c r="I242">
        <v>1.48</v>
      </c>
      <c r="J242">
        <v>1.45</v>
      </c>
      <c r="K242">
        <v>9.8699999999999992</v>
      </c>
      <c r="L242">
        <v>0.04</v>
      </c>
      <c r="M242">
        <v>60.14</v>
      </c>
      <c r="N242">
        <v>100</v>
      </c>
    </row>
    <row r="243" spans="1:14">
      <c r="A243">
        <v>15</v>
      </c>
      <c r="B243">
        <v>0.61</v>
      </c>
      <c r="C243">
        <v>1.18</v>
      </c>
      <c r="D243">
        <v>1.2</v>
      </c>
      <c r="E243">
        <v>6.19</v>
      </c>
      <c r="F243">
        <v>3.44</v>
      </c>
      <c r="G243">
        <v>4.09</v>
      </c>
      <c r="H243">
        <v>5.07</v>
      </c>
      <c r="I243">
        <v>2.85</v>
      </c>
      <c r="J243">
        <v>0.62</v>
      </c>
      <c r="K243">
        <v>12.41</v>
      </c>
      <c r="L243">
        <v>2.84</v>
      </c>
      <c r="M243">
        <v>59.5</v>
      </c>
      <c r="N243">
        <v>100</v>
      </c>
    </row>
    <row r="244" spans="1:14">
      <c r="A244">
        <v>20</v>
      </c>
      <c r="B244">
        <v>0.03</v>
      </c>
      <c r="C244">
        <v>0.03</v>
      </c>
      <c r="D244">
        <v>1.05</v>
      </c>
      <c r="E244">
        <v>2.56</v>
      </c>
      <c r="F244">
        <v>5.88</v>
      </c>
      <c r="G244">
        <v>5.27</v>
      </c>
      <c r="H244">
        <v>6.04</v>
      </c>
      <c r="I244">
        <v>4.9800000000000004</v>
      </c>
      <c r="J244">
        <v>1.61</v>
      </c>
      <c r="K244">
        <v>13.23</v>
      </c>
      <c r="L244">
        <v>1.61</v>
      </c>
      <c r="M244">
        <v>57.71</v>
      </c>
      <c r="N244">
        <v>100</v>
      </c>
    </row>
    <row r="245" spans="1:14">
      <c r="A245">
        <v>25</v>
      </c>
      <c r="B245">
        <v>2.25</v>
      </c>
      <c r="C245">
        <v>1.68</v>
      </c>
      <c r="D245">
        <v>1.1399999999999999</v>
      </c>
      <c r="E245">
        <v>3.59</v>
      </c>
      <c r="F245">
        <v>2.41</v>
      </c>
      <c r="G245">
        <v>5.0999999999999996</v>
      </c>
      <c r="H245">
        <v>7.18</v>
      </c>
      <c r="I245">
        <v>4.29</v>
      </c>
      <c r="J245">
        <v>2.2799999999999998</v>
      </c>
      <c r="K245">
        <v>17.91</v>
      </c>
      <c r="L245">
        <v>1.7</v>
      </c>
      <c r="M245">
        <v>50.47</v>
      </c>
      <c r="N245">
        <v>100</v>
      </c>
    </row>
    <row r="246" spans="1:14">
      <c r="A246">
        <v>30</v>
      </c>
      <c r="B246">
        <v>0.91</v>
      </c>
      <c r="C246">
        <v>3.75</v>
      </c>
      <c r="D246">
        <v>0.05</v>
      </c>
      <c r="E246">
        <v>2.88</v>
      </c>
      <c r="F246">
        <v>2.87</v>
      </c>
      <c r="G246">
        <v>1.95</v>
      </c>
      <c r="H246">
        <v>11.48</v>
      </c>
      <c r="I246">
        <v>1.93</v>
      </c>
      <c r="J246">
        <v>0.98</v>
      </c>
      <c r="K246">
        <v>8.42</v>
      </c>
      <c r="L246">
        <v>0.98</v>
      </c>
      <c r="M246">
        <v>63.81</v>
      </c>
      <c r="N246">
        <v>100</v>
      </c>
    </row>
    <row r="247" spans="1:14">
      <c r="A247">
        <v>35</v>
      </c>
      <c r="B247">
        <v>1.29</v>
      </c>
      <c r="C247">
        <v>1.27</v>
      </c>
      <c r="D247">
        <v>0.06</v>
      </c>
      <c r="E247">
        <v>1.17</v>
      </c>
      <c r="F247">
        <v>7.06</v>
      </c>
      <c r="G247">
        <v>3.78</v>
      </c>
      <c r="H247">
        <v>7.91</v>
      </c>
      <c r="I247">
        <v>0.06</v>
      </c>
      <c r="J247">
        <v>0.06</v>
      </c>
      <c r="K247">
        <v>5.9</v>
      </c>
      <c r="L247">
        <v>1.23</v>
      </c>
      <c r="M247">
        <v>70.22</v>
      </c>
      <c r="N247">
        <v>100</v>
      </c>
    </row>
    <row r="248" spans="1:14">
      <c r="A248">
        <v>40</v>
      </c>
      <c r="B248">
        <v>0.11</v>
      </c>
      <c r="C248">
        <v>0.11</v>
      </c>
      <c r="D248">
        <v>0.11</v>
      </c>
      <c r="E248">
        <v>0.11</v>
      </c>
      <c r="F248">
        <v>8.83</v>
      </c>
      <c r="G248">
        <v>9.3000000000000007</v>
      </c>
      <c r="H248">
        <v>4.46</v>
      </c>
      <c r="I248">
        <v>4.55</v>
      </c>
      <c r="J248">
        <v>0.11</v>
      </c>
      <c r="K248">
        <v>11.6</v>
      </c>
      <c r="L248">
        <v>0.11</v>
      </c>
      <c r="M248">
        <v>60.56</v>
      </c>
      <c r="N248">
        <v>100</v>
      </c>
    </row>
    <row r="249" spans="1:14">
      <c r="A249">
        <v>45</v>
      </c>
      <c r="B249">
        <v>3.34</v>
      </c>
      <c r="C249">
        <v>0.13</v>
      </c>
      <c r="D249">
        <v>0.13</v>
      </c>
      <c r="E249">
        <v>2.77</v>
      </c>
      <c r="F249">
        <v>0.13</v>
      </c>
      <c r="G249">
        <v>9.73</v>
      </c>
      <c r="H249">
        <v>8.01</v>
      </c>
      <c r="I249">
        <v>5.46</v>
      </c>
      <c r="J249">
        <v>5.37</v>
      </c>
      <c r="K249">
        <v>18.54</v>
      </c>
      <c r="L249">
        <v>0.13</v>
      </c>
      <c r="M249">
        <v>46.26</v>
      </c>
      <c r="N249">
        <v>100</v>
      </c>
    </row>
    <row r="250" spans="1:14">
      <c r="A250">
        <v>50</v>
      </c>
      <c r="B250">
        <v>0.27</v>
      </c>
      <c r="C250">
        <v>0.27</v>
      </c>
      <c r="D250">
        <v>0.27</v>
      </c>
      <c r="E250">
        <v>14.04</v>
      </c>
      <c r="F250">
        <v>4.83</v>
      </c>
      <c r="G250">
        <v>0.27</v>
      </c>
      <c r="H250">
        <v>0.27</v>
      </c>
      <c r="I250">
        <v>4.7</v>
      </c>
      <c r="J250">
        <v>4.82</v>
      </c>
      <c r="K250">
        <v>16.43</v>
      </c>
      <c r="L250">
        <v>0.27</v>
      </c>
      <c r="M250">
        <v>53.57</v>
      </c>
      <c r="N250">
        <v>100</v>
      </c>
    </row>
    <row r="251" spans="1:14">
      <c r="A251">
        <v>55</v>
      </c>
      <c r="B251">
        <v>3.19</v>
      </c>
      <c r="C251">
        <v>0.18</v>
      </c>
      <c r="D251">
        <v>0.18</v>
      </c>
      <c r="E251">
        <v>0.18</v>
      </c>
      <c r="F251">
        <v>0.18</v>
      </c>
      <c r="G251">
        <v>3.33</v>
      </c>
      <c r="H251">
        <v>3.96</v>
      </c>
      <c r="I251">
        <v>5</v>
      </c>
      <c r="J251">
        <v>4.79</v>
      </c>
      <c r="K251">
        <v>11.22</v>
      </c>
      <c r="L251">
        <v>0.18</v>
      </c>
      <c r="M251">
        <v>67.58</v>
      </c>
      <c r="N251">
        <v>100</v>
      </c>
    </row>
    <row r="252" spans="1:14">
      <c r="A252">
        <v>60</v>
      </c>
      <c r="B252">
        <v>0.23</v>
      </c>
      <c r="C252">
        <v>0.23</v>
      </c>
      <c r="D252">
        <v>0.23</v>
      </c>
      <c r="E252">
        <v>0.23</v>
      </c>
      <c r="F252">
        <v>0.23</v>
      </c>
      <c r="G252">
        <v>4.2</v>
      </c>
      <c r="H252">
        <v>0.23</v>
      </c>
      <c r="I252">
        <v>10.55</v>
      </c>
      <c r="J252">
        <v>4.62</v>
      </c>
      <c r="K252">
        <v>14.17</v>
      </c>
      <c r="L252">
        <v>0.23</v>
      </c>
      <c r="M252">
        <v>64.83</v>
      </c>
      <c r="N252">
        <v>100</v>
      </c>
    </row>
    <row r="254" spans="1:14">
      <c r="A254" t="s">
        <v>51</v>
      </c>
      <c r="B254">
        <v>0.99</v>
      </c>
      <c r="C254">
        <v>1.38</v>
      </c>
      <c r="D254">
        <v>1.23</v>
      </c>
      <c r="E254">
        <v>3.56</v>
      </c>
      <c r="F254">
        <v>4.6900000000000004</v>
      </c>
      <c r="G254">
        <v>4.63</v>
      </c>
      <c r="H254">
        <v>6.25</v>
      </c>
      <c r="I254">
        <v>3.07</v>
      </c>
      <c r="J254">
        <v>1.38</v>
      </c>
      <c r="K254">
        <v>12.81</v>
      </c>
      <c r="L254">
        <v>1.38</v>
      </c>
      <c r="M254">
        <v>58.64</v>
      </c>
      <c r="N254">
        <v>100</v>
      </c>
    </row>
    <row r="256" spans="1:14">
      <c r="A256" t="s">
        <v>102</v>
      </c>
    </row>
    <row r="257" spans="1:14">
      <c r="A257">
        <v>0</v>
      </c>
      <c r="B257">
        <v>1.68</v>
      </c>
      <c r="C257">
        <v>1.98</v>
      </c>
      <c r="D257">
        <v>0.35</v>
      </c>
      <c r="E257">
        <v>3.54</v>
      </c>
      <c r="F257">
        <v>7.17</v>
      </c>
      <c r="G257">
        <v>6.89</v>
      </c>
      <c r="H257">
        <v>4.0199999999999996</v>
      </c>
      <c r="I257">
        <v>3.19</v>
      </c>
      <c r="J257">
        <v>0.35</v>
      </c>
      <c r="K257">
        <v>14.19</v>
      </c>
      <c r="L257">
        <v>1.82</v>
      </c>
      <c r="M257">
        <v>54.81</v>
      </c>
      <c r="N257">
        <v>100</v>
      </c>
    </row>
    <row r="258" spans="1:14">
      <c r="A258">
        <v>5</v>
      </c>
      <c r="B258">
        <v>3.08</v>
      </c>
      <c r="C258">
        <v>1.7</v>
      </c>
      <c r="D258">
        <v>1.73</v>
      </c>
      <c r="E258">
        <v>2.2200000000000002</v>
      </c>
      <c r="F258">
        <v>6.71</v>
      </c>
      <c r="G258">
        <v>9.3000000000000007</v>
      </c>
      <c r="H258">
        <v>6.8</v>
      </c>
      <c r="I258">
        <v>1.34</v>
      </c>
      <c r="J258">
        <v>0.46</v>
      </c>
      <c r="K258">
        <v>7.73</v>
      </c>
      <c r="L258">
        <v>1.47</v>
      </c>
      <c r="M258">
        <v>57.45</v>
      </c>
      <c r="N258">
        <v>100</v>
      </c>
    </row>
    <row r="259" spans="1:14">
      <c r="A259">
        <v>10</v>
      </c>
      <c r="B259">
        <v>1.1000000000000001</v>
      </c>
      <c r="C259">
        <v>1.19</v>
      </c>
      <c r="D259">
        <v>0.54</v>
      </c>
      <c r="E259">
        <v>3.37</v>
      </c>
      <c r="F259">
        <v>2.8</v>
      </c>
      <c r="G259">
        <v>7.41</v>
      </c>
      <c r="H259">
        <v>6.54</v>
      </c>
      <c r="I259">
        <v>2.0699999999999998</v>
      </c>
      <c r="J259">
        <v>0.03</v>
      </c>
      <c r="K259">
        <v>9.2799999999999994</v>
      </c>
      <c r="L259">
        <v>1.19</v>
      </c>
      <c r="M259">
        <v>64.489999999999995</v>
      </c>
      <c r="N259">
        <v>100</v>
      </c>
    </row>
    <row r="260" spans="1:14">
      <c r="A260">
        <v>15</v>
      </c>
      <c r="B260">
        <v>1.04</v>
      </c>
      <c r="C260">
        <v>1.59</v>
      </c>
      <c r="D260">
        <v>0.53</v>
      </c>
      <c r="E260">
        <v>1.01</v>
      </c>
      <c r="F260">
        <v>8.48</v>
      </c>
      <c r="G260">
        <v>7.47</v>
      </c>
      <c r="H260">
        <v>3.91</v>
      </c>
      <c r="I260">
        <v>2.6</v>
      </c>
      <c r="J260">
        <v>0.02</v>
      </c>
      <c r="K260">
        <v>16.48</v>
      </c>
      <c r="L260">
        <v>3.31</v>
      </c>
      <c r="M260">
        <v>53.57</v>
      </c>
      <c r="N260">
        <v>100</v>
      </c>
    </row>
    <row r="261" spans="1:14">
      <c r="A261">
        <v>20</v>
      </c>
      <c r="B261">
        <v>1.6</v>
      </c>
      <c r="C261">
        <v>1.62</v>
      </c>
      <c r="D261">
        <v>1.2</v>
      </c>
      <c r="E261">
        <v>2.97</v>
      </c>
      <c r="F261">
        <v>4.2300000000000004</v>
      </c>
      <c r="G261">
        <v>3.37</v>
      </c>
      <c r="H261">
        <v>7.3</v>
      </c>
      <c r="I261">
        <v>3.77</v>
      </c>
      <c r="J261">
        <v>1.1499999999999999</v>
      </c>
      <c r="K261">
        <v>26.69</v>
      </c>
      <c r="L261">
        <v>4.8</v>
      </c>
      <c r="M261">
        <v>41.3</v>
      </c>
      <c r="N261">
        <v>100</v>
      </c>
    </row>
    <row r="262" spans="1:14">
      <c r="A262">
        <v>25</v>
      </c>
      <c r="B262">
        <v>2.4</v>
      </c>
      <c r="C262">
        <v>0.86</v>
      </c>
      <c r="D262">
        <v>0.47</v>
      </c>
      <c r="E262">
        <v>3.32</v>
      </c>
      <c r="F262">
        <v>5.83</v>
      </c>
      <c r="G262">
        <v>1.7</v>
      </c>
      <c r="H262">
        <v>5.0999999999999996</v>
      </c>
      <c r="I262">
        <v>4.8</v>
      </c>
      <c r="J262">
        <v>1.95</v>
      </c>
      <c r="K262">
        <v>30.23</v>
      </c>
      <c r="L262">
        <v>6.21</v>
      </c>
      <c r="M262">
        <v>37.130000000000003</v>
      </c>
      <c r="N262">
        <v>100</v>
      </c>
    </row>
    <row r="263" spans="1:14">
      <c r="A263">
        <v>30</v>
      </c>
      <c r="B263">
        <v>1.54</v>
      </c>
      <c r="C263">
        <v>1.04</v>
      </c>
      <c r="D263">
        <v>1.58</v>
      </c>
      <c r="E263">
        <v>3.29</v>
      </c>
      <c r="F263">
        <v>7.07</v>
      </c>
      <c r="G263">
        <v>5.63</v>
      </c>
      <c r="H263">
        <v>6.15</v>
      </c>
      <c r="I263">
        <v>4.87</v>
      </c>
      <c r="J263">
        <v>1.1399999999999999</v>
      </c>
      <c r="K263">
        <v>22.05</v>
      </c>
      <c r="L263">
        <v>3.79</v>
      </c>
      <c r="M263">
        <v>41.85</v>
      </c>
      <c r="N263">
        <v>100</v>
      </c>
    </row>
    <row r="264" spans="1:14">
      <c r="A264">
        <v>35</v>
      </c>
      <c r="B264">
        <v>0.82</v>
      </c>
      <c r="C264">
        <v>2.09</v>
      </c>
      <c r="D264">
        <v>3.67</v>
      </c>
      <c r="E264">
        <v>3.93</v>
      </c>
      <c r="F264">
        <v>6.13</v>
      </c>
      <c r="G264">
        <v>5.03</v>
      </c>
      <c r="H264">
        <v>8.32</v>
      </c>
      <c r="I264">
        <v>8.06</v>
      </c>
      <c r="J264">
        <v>1.62</v>
      </c>
      <c r="K264">
        <v>15.31</v>
      </c>
      <c r="L264">
        <v>3.25</v>
      </c>
      <c r="M264">
        <v>41.78</v>
      </c>
      <c r="N264">
        <v>100</v>
      </c>
    </row>
    <row r="265" spans="1:14">
      <c r="A265">
        <v>40</v>
      </c>
      <c r="B265">
        <v>1.71</v>
      </c>
      <c r="C265">
        <v>0.84</v>
      </c>
      <c r="D265">
        <v>2.86</v>
      </c>
      <c r="E265">
        <v>2.86</v>
      </c>
      <c r="F265">
        <v>5.87</v>
      </c>
      <c r="G265">
        <v>4.88</v>
      </c>
      <c r="H265">
        <v>5.7</v>
      </c>
      <c r="I265">
        <v>6.12</v>
      </c>
      <c r="J265">
        <v>1.04</v>
      </c>
      <c r="K265">
        <v>18.25</v>
      </c>
      <c r="L265">
        <v>7.13</v>
      </c>
      <c r="M265">
        <v>42.76</v>
      </c>
      <c r="N265">
        <v>100</v>
      </c>
    </row>
    <row r="266" spans="1:14">
      <c r="A266">
        <v>45</v>
      </c>
      <c r="B266">
        <v>5.89</v>
      </c>
      <c r="C266">
        <v>7.0000000000000007E-2</v>
      </c>
      <c r="D266">
        <v>1.42</v>
      </c>
      <c r="E266">
        <v>1.37</v>
      </c>
      <c r="F266">
        <v>1.17</v>
      </c>
      <c r="G266">
        <v>9.91</v>
      </c>
      <c r="H266">
        <v>5.85</v>
      </c>
      <c r="I266">
        <v>9.66</v>
      </c>
      <c r="J266">
        <v>1.19</v>
      </c>
      <c r="K266">
        <v>17.21</v>
      </c>
      <c r="L266">
        <v>1.38</v>
      </c>
      <c r="M266">
        <v>44.89</v>
      </c>
      <c r="N266">
        <v>100</v>
      </c>
    </row>
    <row r="267" spans="1:14">
      <c r="A267">
        <v>50</v>
      </c>
      <c r="B267">
        <v>1.92</v>
      </c>
      <c r="C267">
        <v>1.89</v>
      </c>
      <c r="D267">
        <v>0.12</v>
      </c>
      <c r="E267">
        <v>4.95</v>
      </c>
      <c r="F267">
        <v>6.18</v>
      </c>
      <c r="G267">
        <v>6.26</v>
      </c>
      <c r="H267">
        <v>6.35</v>
      </c>
      <c r="I267">
        <v>13.56</v>
      </c>
      <c r="J267">
        <v>2.19</v>
      </c>
      <c r="K267">
        <v>9.8000000000000007</v>
      </c>
      <c r="L267">
        <v>0.12</v>
      </c>
      <c r="M267">
        <v>46.66</v>
      </c>
      <c r="N267">
        <v>100</v>
      </c>
    </row>
    <row r="268" spans="1:14">
      <c r="A268">
        <v>55</v>
      </c>
      <c r="B268">
        <v>3.45</v>
      </c>
      <c r="C268">
        <v>0.11</v>
      </c>
      <c r="D268">
        <v>0.11</v>
      </c>
      <c r="E268">
        <v>8.25</v>
      </c>
      <c r="F268">
        <v>8.69</v>
      </c>
      <c r="G268">
        <v>4.49</v>
      </c>
      <c r="H268">
        <v>4.4400000000000004</v>
      </c>
      <c r="I268">
        <v>2</v>
      </c>
      <c r="J268">
        <v>2.11</v>
      </c>
      <c r="K268">
        <v>8.91</v>
      </c>
      <c r="L268">
        <v>0.11</v>
      </c>
      <c r="M268">
        <v>57.34</v>
      </c>
      <c r="N268">
        <v>100</v>
      </c>
    </row>
    <row r="269" spans="1:14">
      <c r="A269">
        <v>60</v>
      </c>
      <c r="B269">
        <v>0.13</v>
      </c>
      <c r="C269">
        <v>11.66</v>
      </c>
      <c r="D269">
        <v>0.13</v>
      </c>
      <c r="E269">
        <v>6.08</v>
      </c>
      <c r="F269">
        <v>13.37</v>
      </c>
      <c r="G269">
        <v>3.67</v>
      </c>
      <c r="H269">
        <v>2.59</v>
      </c>
      <c r="I269">
        <v>2.38</v>
      </c>
      <c r="J269">
        <v>0.13</v>
      </c>
      <c r="K269">
        <v>5.38</v>
      </c>
      <c r="L269">
        <v>0.13</v>
      </c>
      <c r="M269">
        <v>54.33</v>
      </c>
      <c r="N269">
        <v>100</v>
      </c>
    </row>
    <row r="271" spans="1:14">
      <c r="A271" t="s">
        <v>51</v>
      </c>
      <c r="B271">
        <v>1.89</v>
      </c>
      <c r="C271">
        <v>1.59</v>
      </c>
      <c r="D271">
        <v>1.1000000000000001</v>
      </c>
      <c r="E271">
        <v>3.1</v>
      </c>
      <c r="F271">
        <v>6.09</v>
      </c>
      <c r="G271">
        <v>5.73</v>
      </c>
      <c r="H271">
        <v>5.71</v>
      </c>
      <c r="I271">
        <v>4.12</v>
      </c>
      <c r="J271">
        <v>0.9</v>
      </c>
      <c r="K271">
        <v>17.920000000000002</v>
      </c>
      <c r="L271">
        <v>3.27</v>
      </c>
      <c r="M271">
        <v>48.59</v>
      </c>
      <c r="N271">
        <v>100</v>
      </c>
    </row>
    <row r="273" spans="1:14">
      <c r="A273" t="s">
        <v>103</v>
      </c>
    </row>
    <row r="274" spans="1:14">
      <c r="A274">
        <v>0</v>
      </c>
      <c r="B274">
        <v>0.45</v>
      </c>
      <c r="C274">
        <v>1.95</v>
      </c>
      <c r="D274">
        <v>7.1</v>
      </c>
      <c r="E274">
        <v>0.5</v>
      </c>
      <c r="F274">
        <v>3.74</v>
      </c>
      <c r="G274">
        <v>0.96</v>
      </c>
      <c r="H274">
        <v>1.92</v>
      </c>
      <c r="I274">
        <v>6.32</v>
      </c>
      <c r="J274">
        <v>0.02</v>
      </c>
      <c r="K274">
        <v>2.27</v>
      </c>
      <c r="L274">
        <v>1.37</v>
      </c>
      <c r="M274">
        <v>73.400000000000006</v>
      </c>
      <c r="N274">
        <v>100</v>
      </c>
    </row>
    <row r="275" spans="1:14">
      <c r="A275">
        <v>5</v>
      </c>
      <c r="B275">
        <v>1.79</v>
      </c>
      <c r="C275">
        <v>0.88</v>
      </c>
      <c r="D275">
        <v>6</v>
      </c>
      <c r="E275">
        <v>0.88</v>
      </c>
      <c r="F275">
        <v>4.3499999999999996</v>
      </c>
      <c r="G275">
        <v>2.62</v>
      </c>
      <c r="H275">
        <v>2.65</v>
      </c>
      <c r="I275">
        <v>1.85</v>
      </c>
      <c r="J275">
        <v>0.05</v>
      </c>
      <c r="K275">
        <v>5.46</v>
      </c>
      <c r="L275">
        <v>0.95</v>
      </c>
      <c r="M275">
        <v>72.53</v>
      </c>
      <c r="N275">
        <v>100</v>
      </c>
    </row>
    <row r="276" spans="1:14">
      <c r="A276">
        <v>10</v>
      </c>
      <c r="B276">
        <v>1.18</v>
      </c>
      <c r="C276">
        <v>2.2200000000000002</v>
      </c>
      <c r="D276">
        <v>6.47</v>
      </c>
      <c r="E276">
        <v>1.1299999999999999</v>
      </c>
      <c r="F276">
        <v>5.4</v>
      </c>
      <c r="G276">
        <v>5.23</v>
      </c>
      <c r="H276">
        <v>3.31</v>
      </c>
      <c r="I276">
        <v>3.33</v>
      </c>
      <c r="J276">
        <v>0.05</v>
      </c>
      <c r="K276">
        <v>2.2400000000000002</v>
      </c>
      <c r="L276">
        <v>1.1499999999999999</v>
      </c>
      <c r="M276">
        <v>68.28</v>
      </c>
      <c r="N276">
        <v>100</v>
      </c>
    </row>
    <row r="277" spans="1:14">
      <c r="A277">
        <v>15</v>
      </c>
      <c r="B277">
        <v>1.3</v>
      </c>
      <c r="C277">
        <v>0.66</v>
      </c>
      <c r="D277">
        <v>7.01</v>
      </c>
      <c r="E277">
        <v>0.65</v>
      </c>
      <c r="F277">
        <v>3.78</v>
      </c>
      <c r="G277">
        <v>1.28</v>
      </c>
      <c r="H277">
        <v>1.28</v>
      </c>
      <c r="I277">
        <v>7.44</v>
      </c>
      <c r="J277">
        <v>0.03</v>
      </c>
      <c r="K277">
        <v>3.74</v>
      </c>
      <c r="L277">
        <v>2.5</v>
      </c>
      <c r="M277">
        <v>70.33</v>
      </c>
      <c r="N277">
        <v>100</v>
      </c>
    </row>
    <row r="278" spans="1:14">
      <c r="A278">
        <v>20</v>
      </c>
      <c r="B278">
        <v>0.76</v>
      </c>
      <c r="C278">
        <v>3.05</v>
      </c>
      <c r="D278">
        <v>6.44</v>
      </c>
      <c r="E278">
        <v>1.44</v>
      </c>
      <c r="F278">
        <v>0.75</v>
      </c>
      <c r="G278">
        <v>2.2400000000000002</v>
      </c>
      <c r="H278">
        <v>0.04</v>
      </c>
      <c r="I278">
        <v>5.9</v>
      </c>
      <c r="J278">
        <v>0.77</v>
      </c>
      <c r="K278">
        <v>3.7</v>
      </c>
      <c r="L278">
        <v>0.04</v>
      </c>
      <c r="M278">
        <v>74.88</v>
      </c>
      <c r="N278">
        <v>100</v>
      </c>
    </row>
    <row r="279" spans="1:14">
      <c r="A279">
        <v>25</v>
      </c>
      <c r="B279">
        <v>0.85</v>
      </c>
      <c r="C279">
        <v>1.69</v>
      </c>
      <c r="D279">
        <v>4.0999999999999996</v>
      </c>
      <c r="E279">
        <v>0.86</v>
      </c>
      <c r="F279">
        <v>3.48</v>
      </c>
      <c r="G279">
        <v>0.04</v>
      </c>
      <c r="H279">
        <v>2.4900000000000002</v>
      </c>
      <c r="I279">
        <v>10.68</v>
      </c>
      <c r="J279">
        <v>1.69</v>
      </c>
      <c r="K279">
        <v>4.95</v>
      </c>
      <c r="L279">
        <v>1.68</v>
      </c>
      <c r="M279">
        <v>67.489999999999995</v>
      </c>
      <c r="N279">
        <v>100</v>
      </c>
    </row>
    <row r="280" spans="1:14">
      <c r="A280">
        <v>30</v>
      </c>
      <c r="B280">
        <v>0.06</v>
      </c>
      <c r="C280">
        <v>1.1599999999999999</v>
      </c>
      <c r="D280">
        <v>3.55</v>
      </c>
      <c r="E280">
        <v>0.06</v>
      </c>
      <c r="F280">
        <v>5.92</v>
      </c>
      <c r="G280">
        <v>1.19</v>
      </c>
      <c r="H280">
        <v>1.26</v>
      </c>
      <c r="I280">
        <v>5.84</v>
      </c>
      <c r="J280">
        <v>0.06</v>
      </c>
      <c r="K280">
        <v>7</v>
      </c>
      <c r="L280">
        <v>0.06</v>
      </c>
      <c r="M280">
        <v>73.84</v>
      </c>
      <c r="N280">
        <v>100</v>
      </c>
    </row>
    <row r="281" spans="1:14">
      <c r="A281">
        <v>35</v>
      </c>
      <c r="B281">
        <v>0.05</v>
      </c>
      <c r="C281">
        <v>0.05</v>
      </c>
      <c r="D281">
        <v>3.17</v>
      </c>
      <c r="E281">
        <v>2.16</v>
      </c>
      <c r="F281">
        <v>7.65</v>
      </c>
      <c r="G281">
        <v>0.05</v>
      </c>
      <c r="H281">
        <v>2.09</v>
      </c>
      <c r="I281">
        <v>5.36</v>
      </c>
      <c r="J281">
        <v>0.05</v>
      </c>
      <c r="K281">
        <v>2.17</v>
      </c>
      <c r="L281">
        <v>0.05</v>
      </c>
      <c r="M281">
        <v>77.14</v>
      </c>
      <c r="N281">
        <v>100</v>
      </c>
    </row>
    <row r="282" spans="1:14">
      <c r="A282">
        <v>40</v>
      </c>
      <c r="B282">
        <v>1.71</v>
      </c>
      <c r="C282">
        <v>1.19</v>
      </c>
      <c r="D282">
        <v>4.83</v>
      </c>
      <c r="E282">
        <v>2.63</v>
      </c>
      <c r="F282">
        <v>5.26</v>
      </c>
      <c r="G282">
        <v>1.37</v>
      </c>
      <c r="H282">
        <v>2.78</v>
      </c>
      <c r="I282">
        <v>1.41</v>
      </c>
      <c r="J282">
        <v>7.0000000000000007E-2</v>
      </c>
      <c r="K282">
        <v>1.41</v>
      </c>
      <c r="L282">
        <v>7.0000000000000007E-2</v>
      </c>
      <c r="M282">
        <v>77.260000000000005</v>
      </c>
      <c r="N282">
        <v>100</v>
      </c>
    </row>
    <row r="283" spans="1:14">
      <c r="A283">
        <v>45</v>
      </c>
      <c r="B283">
        <v>0.12</v>
      </c>
      <c r="C283">
        <v>4.6399999999999997</v>
      </c>
      <c r="D283">
        <v>6.54</v>
      </c>
      <c r="E283">
        <v>2.5099999999999998</v>
      </c>
      <c r="F283">
        <v>2.14</v>
      </c>
      <c r="G283">
        <v>2.4300000000000002</v>
      </c>
      <c r="H283">
        <v>0.12</v>
      </c>
      <c r="I283">
        <v>2.5</v>
      </c>
      <c r="J283">
        <v>2.4900000000000002</v>
      </c>
      <c r="K283">
        <v>0.12</v>
      </c>
      <c r="L283">
        <v>0.12</v>
      </c>
      <c r="M283">
        <v>76.260000000000005</v>
      </c>
      <c r="N283">
        <v>100</v>
      </c>
    </row>
    <row r="284" spans="1:14">
      <c r="A284">
        <v>50</v>
      </c>
      <c r="B284">
        <v>0.12</v>
      </c>
      <c r="C284">
        <v>0.12</v>
      </c>
      <c r="D284">
        <v>11.18</v>
      </c>
      <c r="E284">
        <v>0.12</v>
      </c>
      <c r="F284">
        <v>4.09</v>
      </c>
      <c r="G284">
        <v>2.12</v>
      </c>
      <c r="H284">
        <v>0.12</v>
      </c>
      <c r="I284">
        <v>0.12</v>
      </c>
      <c r="J284">
        <v>0.12</v>
      </c>
      <c r="K284">
        <v>2.46</v>
      </c>
      <c r="L284">
        <v>0.12</v>
      </c>
      <c r="M284">
        <v>79.319999999999993</v>
      </c>
      <c r="N284">
        <v>100</v>
      </c>
    </row>
    <row r="285" spans="1:14">
      <c r="A285">
        <v>55</v>
      </c>
      <c r="B285">
        <v>0.09</v>
      </c>
      <c r="C285">
        <v>1.67</v>
      </c>
      <c r="D285">
        <v>10.93</v>
      </c>
      <c r="E285">
        <v>0.09</v>
      </c>
      <c r="F285">
        <v>3.88</v>
      </c>
      <c r="G285">
        <v>0.09</v>
      </c>
      <c r="H285">
        <v>0.09</v>
      </c>
      <c r="I285">
        <v>1.87</v>
      </c>
      <c r="J285">
        <v>2.31</v>
      </c>
      <c r="K285">
        <v>1.87</v>
      </c>
      <c r="L285">
        <v>0.09</v>
      </c>
      <c r="M285">
        <v>77.03</v>
      </c>
      <c r="N285">
        <v>100</v>
      </c>
    </row>
    <row r="286" spans="1:14">
      <c r="A286">
        <v>60</v>
      </c>
      <c r="B286">
        <v>0.06</v>
      </c>
      <c r="C286">
        <v>3.68</v>
      </c>
      <c r="D286">
        <v>5.2</v>
      </c>
      <c r="E286">
        <v>0.06</v>
      </c>
      <c r="F286">
        <v>1.88</v>
      </c>
      <c r="G286">
        <v>0.06</v>
      </c>
      <c r="H286">
        <v>1.18</v>
      </c>
      <c r="I286">
        <v>1.18</v>
      </c>
      <c r="J286">
        <v>0.06</v>
      </c>
      <c r="K286">
        <v>1.18</v>
      </c>
      <c r="L286">
        <v>0.06</v>
      </c>
      <c r="M286">
        <v>85.43</v>
      </c>
      <c r="N286">
        <v>100</v>
      </c>
    </row>
    <row r="288" spans="1:14">
      <c r="A288" t="s">
        <v>51</v>
      </c>
      <c r="B288">
        <v>0.74</v>
      </c>
      <c r="C288">
        <v>1.71</v>
      </c>
      <c r="D288">
        <v>6.12</v>
      </c>
      <c r="E288">
        <v>0.94</v>
      </c>
      <c r="F288">
        <v>3.92</v>
      </c>
      <c r="G288">
        <v>1.44</v>
      </c>
      <c r="H288">
        <v>1.63</v>
      </c>
      <c r="I288">
        <v>5.01</v>
      </c>
      <c r="J288">
        <v>0.44</v>
      </c>
      <c r="K288">
        <v>3.21</v>
      </c>
      <c r="L288">
        <v>0.88</v>
      </c>
      <c r="M288">
        <v>73.959999999999994</v>
      </c>
      <c r="N288">
        <v>100</v>
      </c>
    </row>
    <row r="290" spans="1:14">
      <c r="A290" t="s">
        <v>104</v>
      </c>
    </row>
    <row r="291" spans="1:14">
      <c r="A291">
        <v>0</v>
      </c>
      <c r="B291">
        <v>0.02</v>
      </c>
      <c r="C291">
        <v>0.96</v>
      </c>
      <c r="D291">
        <v>3.28</v>
      </c>
      <c r="E291">
        <v>0.85</v>
      </c>
      <c r="F291">
        <v>6.08</v>
      </c>
      <c r="G291">
        <v>2.65</v>
      </c>
      <c r="H291">
        <v>3.4</v>
      </c>
      <c r="I291">
        <v>5.86</v>
      </c>
      <c r="J291">
        <v>0.02</v>
      </c>
      <c r="K291">
        <v>4.1900000000000004</v>
      </c>
      <c r="L291">
        <v>0.44</v>
      </c>
      <c r="M291">
        <v>72.239999999999995</v>
      </c>
      <c r="N291">
        <v>100</v>
      </c>
    </row>
    <row r="292" spans="1:14">
      <c r="A292">
        <v>5</v>
      </c>
      <c r="B292">
        <v>2.0699999999999998</v>
      </c>
      <c r="C292">
        <v>0.69</v>
      </c>
      <c r="D292">
        <v>6.66</v>
      </c>
      <c r="E292">
        <v>2.08</v>
      </c>
      <c r="F292">
        <v>6.2</v>
      </c>
      <c r="G292">
        <v>1.39</v>
      </c>
      <c r="H292">
        <v>3.55</v>
      </c>
      <c r="I292">
        <v>7.54</v>
      </c>
      <c r="J292">
        <v>0.71</v>
      </c>
      <c r="K292">
        <v>3.04</v>
      </c>
      <c r="L292">
        <v>0.79</v>
      </c>
      <c r="M292">
        <v>65.28</v>
      </c>
      <c r="N292">
        <v>100</v>
      </c>
    </row>
    <row r="293" spans="1:14">
      <c r="A293">
        <v>10</v>
      </c>
      <c r="B293">
        <v>1.79</v>
      </c>
      <c r="C293">
        <v>6.77</v>
      </c>
      <c r="D293">
        <v>6.55</v>
      </c>
      <c r="E293">
        <v>1.75</v>
      </c>
      <c r="F293">
        <v>2.38</v>
      </c>
      <c r="G293">
        <v>2.36</v>
      </c>
      <c r="H293">
        <v>6.82</v>
      </c>
      <c r="I293">
        <v>7.88</v>
      </c>
      <c r="J293">
        <v>0.04</v>
      </c>
      <c r="K293">
        <v>2.66</v>
      </c>
      <c r="L293">
        <v>0.04</v>
      </c>
      <c r="M293">
        <v>60.95</v>
      </c>
      <c r="N293">
        <v>100</v>
      </c>
    </row>
    <row r="294" spans="1:14">
      <c r="A294">
        <v>15</v>
      </c>
      <c r="B294">
        <v>0.46</v>
      </c>
      <c r="C294">
        <v>1.41</v>
      </c>
      <c r="D294">
        <v>4.91</v>
      </c>
      <c r="E294">
        <v>0.44</v>
      </c>
      <c r="F294">
        <v>0.45</v>
      </c>
      <c r="G294">
        <v>2.98</v>
      </c>
      <c r="H294">
        <v>6.73</v>
      </c>
      <c r="I294">
        <v>10.94</v>
      </c>
      <c r="J294">
        <v>0.02</v>
      </c>
      <c r="K294">
        <v>5.68</v>
      </c>
      <c r="L294">
        <v>3.66</v>
      </c>
      <c r="M294">
        <v>62.32</v>
      </c>
      <c r="N294">
        <v>100</v>
      </c>
    </row>
    <row r="295" spans="1:14">
      <c r="A295">
        <v>20</v>
      </c>
      <c r="B295">
        <v>0.54</v>
      </c>
      <c r="C295">
        <v>2.62</v>
      </c>
      <c r="D295">
        <v>3.69</v>
      </c>
      <c r="E295">
        <v>0.49</v>
      </c>
      <c r="F295">
        <v>2.06</v>
      </c>
      <c r="G295">
        <v>6.22</v>
      </c>
      <c r="H295">
        <v>5.71</v>
      </c>
      <c r="I295">
        <v>15.16</v>
      </c>
      <c r="J295">
        <v>0.02</v>
      </c>
      <c r="K295">
        <v>5.36</v>
      </c>
      <c r="L295">
        <v>1.8</v>
      </c>
      <c r="M295">
        <v>56.33</v>
      </c>
      <c r="N295">
        <v>100</v>
      </c>
    </row>
    <row r="296" spans="1:14">
      <c r="A296">
        <v>25</v>
      </c>
      <c r="B296">
        <v>0.03</v>
      </c>
      <c r="C296">
        <v>8.1</v>
      </c>
      <c r="D296">
        <v>2.98</v>
      </c>
      <c r="E296">
        <v>2.34</v>
      </c>
      <c r="F296">
        <v>1.51</v>
      </c>
      <c r="G296">
        <v>0.03</v>
      </c>
      <c r="H296">
        <v>7.17</v>
      </c>
      <c r="I296">
        <v>13.36</v>
      </c>
      <c r="J296">
        <v>0.03</v>
      </c>
      <c r="K296">
        <v>12.03</v>
      </c>
      <c r="L296">
        <v>2.7</v>
      </c>
      <c r="M296">
        <v>49.73</v>
      </c>
      <c r="N296">
        <v>100</v>
      </c>
    </row>
    <row r="297" spans="1:14">
      <c r="A297">
        <v>30</v>
      </c>
      <c r="B297">
        <v>1.95</v>
      </c>
      <c r="C297">
        <v>1.02</v>
      </c>
      <c r="D297">
        <v>8.56</v>
      </c>
      <c r="E297">
        <v>0.05</v>
      </c>
      <c r="F297">
        <v>4.04</v>
      </c>
      <c r="G297">
        <v>3.11</v>
      </c>
      <c r="H297">
        <v>4.07</v>
      </c>
      <c r="I297">
        <v>12.77</v>
      </c>
      <c r="J297">
        <v>1.06</v>
      </c>
      <c r="K297">
        <v>10.81</v>
      </c>
      <c r="L297">
        <v>0.05</v>
      </c>
      <c r="M297">
        <v>52.53</v>
      </c>
      <c r="N297">
        <v>100</v>
      </c>
    </row>
    <row r="298" spans="1:14">
      <c r="A298">
        <v>35</v>
      </c>
      <c r="B298">
        <v>2.93</v>
      </c>
      <c r="C298">
        <v>0.82</v>
      </c>
      <c r="D298">
        <v>4.5199999999999996</v>
      </c>
      <c r="E298">
        <v>0.05</v>
      </c>
      <c r="F298">
        <v>6.65</v>
      </c>
      <c r="G298">
        <v>1.0900000000000001</v>
      </c>
      <c r="H298">
        <v>2.84</v>
      </c>
      <c r="I298">
        <v>9.9600000000000009</v>
      </c>
      <c r="J298">
        <v>1.99</v>
      </c>
      <c r="K298">
        <v>5</v>
      </c>
      <c r="L298">
        <v>3.02</v>
      </c>
      <c r="M298">
        <v>61.12</v>
      </c>
      <c r="N298">
        <v>100</v>
      </c>
    </row>
    <row r="299" spans="1:14">
      <c r="A299">
        <v>40</v>
      </c>
      <c r="B299">
        <v>0.09</v>
      </c>
      <c r="C299">
        <v>1.99</v>
      </c>
      <c r="D299">
        <v>0.09</v>
      </c>
      <c r="E299">
        <v>1.85</v>
      </c>
      <c r="F299">
        <v>3.33</v>
      </c>
      <c r="G299">
        <v>0.09</v>
      </c>
      <c r="H299">
        <v>6.99</v>
      </c>
      <c r="I299">
        <v>7.19</v>
      </c>
      <c r="J299">
        <v>0.09</v>
      </c>
      <c r="K299">
        <v>5.41</v>
      </c>
      <c r="L299">
        <v>1.86</v>
      </c>
      <c r="M299">
        <v>71.03</v>
      </c>
      <c r="N299">
        <v>100</v>
      </c>
    </row>
    <row r="300" spans="1:14">
      <c r="A300">
        <v>45</v>
      </c>
      <c r="B300">
        <v>1.93</v>
      </c>
      <c r="C300">
        <v>3.13</v>
      </c>
      <c r="D300">
        <v>1.82</v>
      </c>
      <c r="E300">
        <v>2.93</v>
      </c>
      <c r="F300">
        <v>3.27</v>
      </c>
      <c r="G300">
        <v>1.71</v>
      </c>
      <c r="H300">
        <v>0.08</v>
      </c>
      <c r="I300">
        <v>5.16</v>
      </c>
      <c r="J300">
        <v>1.73</v>
      </c>
      <c r="K300">
        <v>3.47</v>
      </c>
      <c r="L300">
        <v>1.78</v>
      </c>
      <c r="M300">
        <v>72.989999999999995</v>
      </c>
      <c r="N300">
        <v>100</v>
      </c>
    </row>
    <row r="301" spans="1:14">
      <c r="A301">
        <v>50</v>
      </c>
      <c r="B301">
        <v>1.93</v>
      </c>
      <c r="C301">
        <v>3.53</v>
      </c>
      <c r="D301">
        <v>12.57</v>
      </c>
      <c r="E301">
        <v>4.21</v>
      </c>
      <c r="F301">
        <v>4.99</v>
      </c>
      <c r="G301">
        <v>0.12</v>
      </c>
      <c r="H301">
        <v>2.21</v>
      </c>
      <c r="I301">
        <v>4.99</v>
      </c>
      <c r="J301">
        <v>0.12</v>
      </c>
      <c r="K301">
        <v>2.5499999999999998</v>
      </c>
      <c r="L301">
        <v>2.5499999999999998</v>
      </c>
      <c r="M301">
        <v>60.21</v>
      </c>
      <c r="N301">
        <v>100</v>
      </c>
    </row>
    <row r="302" spans="1:14">
      <c r="A302">
        <v>55</v>
      </c>
      <c r="B302">
        <v>4.55</v>
      </c>
      <c r="C302">
        <v>4.22</v>
      </c>
      <c r="D302">
        <v>19.739999999999998</v>
      </c>
      <c r="E302">
        <v>0.15</v>
      </c>
      <c r="F302">
        <v>0.15</v>
      </c>
      <c r="G302">
        <v>3.45</v>
      </c>
      <c r="H302">
        <v>0.15</v>
      </c>
      <c r="I302">
        <v>3.05</v>
      </c>
      <c r="J302">
        <v>6.74</v>
      </c>
      <c r="K302">
        <v>0.15</v>
      </c>
      <c r="L302">
        <v>0.15</v>
      </c>
      <c r="M302">
        <v>57.53</v>
      </c>
      <c r="N302">
        <v>100</v>
      </c>
    </row>
    <row r="303" spans="1:14">
      <c r="A303">
        <v>60</v>
      </c>
      <c r="B303">
        <v>0.08</v>
      </c>
      <c r="C303">
        <v>2.38</v>
      </c>
      <c r="D303">
        <v>9.51</v>
      </c>
      <c r="E303">
        <v>0.08</v>
      </c>
      <c r="F303">
        <v>2.78</v>
      </c>
      <c r="G303">
        <v>1.58</v>
      </c>
      <c r="H303">
        <v>0.08</v>
      </c>
      <c r="I303">
        <v>1.65</v>
      </c>
      <c r="J303">
        <v>0.08</v>
      </c>
      <c r="K303">
        <v>1.65</v>
      </c>
      <c r="L303">
        <v>0.08</v>
      </c>
      <c r="M303">
        <v>80.06</v>
      </c>
      <c r="N303">
        <v>100</v>
      </c>
    </row>
    <row r="305" spans="1:14">
      <c r="A305" t="s">
        <v>51</v>
      </c>
      <c r="B305">
        <v>1.01</v>
      </c>
      <c r="C305">
        <v>2.67</v>
      </c>
      <c r="D305">
        <v>5.21</v>
      </c>
      <c r="E305">
        <v>1.1000000000000001</v>
      </c>
      <c r="F305">
        <v>3.32</v>
      </c>
      <c r="G305">
        <v>2.5499999999999998</v>
      </c>
      <c r="H305">
        <v>4.66</v>
      </c>
      <c r="I305">
        <v>9.48</v>
      </c>
      <c r="J305">
        <v>0.5</v>
      </c>
      <c r="K305">
        <v>5.4</v>
      </c>
      <c r="L305">
        <v>1.64</v>
      </c>
      <c r="M305">
        <v>62.48</v>
      </c>
      <c r="N305">
        <v>100</v>
      </c>
    </row>
    <row r="307" spans="1:14">
      <c r="A307" t="s">
        <v>105</v>
      </c>
    </row>
    <row r="308" spans="1:14">
      <c r="A308">
        <v>0</v>
      </c>
      <c r="B308">
        <v>0.36</v>
      </c>
      <c r="C308">
        <v>0.37</v>
      </c>
      <c r="D308">
        <v>11.51</v>
      </c>
      <c r="E308">
        <v>4.0199999999999996</v>
      </c>
      <c r="F308">
        <v>2.3199999999999998</v>
      </c>
      <c r="G308">
        <v>1.32</v>
      </c>
      <c r="H308">
        <v>0.36</v>
      </c>
      <c r="I308">
        <v>5.57</v>
      </c>
      <c r="J308">
        <v>0.7</v>
      </c>
      <c r="K308">
        <v>1</v>
      </c>
      <c r="L308">
        <v>0.02</v>
      </c>
      <c r="M308">
        <v>72.45</v>
      </c>
      <c r="N308">
        <v>100</v>
      </c>
    </row>
    <row r="309" spans="1:14">
      <c r="A309">
        <v>5</v>
      </c>
      <c r="B309">
        <v>0.54</v>
      </c>
      <c r="C309">
        <v>1.03</v>
      </c>
      <c r="D309">
        <v>9.08</v>
      </c>
      <c r="E309">
        <v>4.67</v>
      </c>
      <c r="F309">
        <v>3.66</v>
      </c>
      <c r="G309">
        <v>0.03</v>
      </c>
      <c r="H309">
        <v>1.06</v>
      </c>
      <c r="I309">
        <v>4.93</v>
      </c>
      <c r="J309">
        <v>0.03</v>
      </c>
      <c r="K309">
        <v>1.1200000000000001</v>
      </c>
      <c r="L309">
        <v>0.03</v>
      </c>
      <c r="M309">
        <v>73.83</v>
      </c>
      <c r="N309">
        <v>100</v>
      </c>
    </row>
    <row r="310" spans="1:14">
      <c r="A310">
        <v>10</v>
      </c>
      <c r="B310">
        <v>0.66</v>
      </c>
      <c r="C310">
        <v>0.66</v>
      </c>
      <c r="D310">
        <v>12.75</v>
      </c>
      <c r="E310">
        <v>2.5499999999999998</v>
      </c>
      <c r="F310">
        <v>1.3</v>
      </c>
      <c r="G310">
        <v>2.5099999999999998</v>
      </c>
      <c r="H310">
        <v>1.31</v>
      </c>
      <c r="I310">
        <v>3.22</v>
      </c>
      <c r="J310">
        <v>0.03</v>
      </c>
      <c r="K310">
        <v>0.67</v>
      </c>
      <c r="L310">
        <v>0.03</v>
      </c>
      <c r="M310">
        <v>74.290000000000006</v>
      </c>
      <c r="N310">
        <v>100</v>
      </c>
    </row>
    <row r="311" spans="1:14">
      <c r="A311">
        <v>15</v>
      </c>
      <c r="B311">
        <v>1.47</v>
      </c>
      <c r="C311">
        <v>0.02</v>
      </c>
      <c r="D311">
        <v>7.72</v>
      </c>
      <c r="E311">
        <v>2.2999999999999998</v>
      </c>
      <c r="F311">
        <v>0.02</v>
      </c>
      <c r="G311">
        <v>0.02</v>
      </c>
      <c r="H311">
        <v>0.49</v>
      </c>
      <c r="I311">
        <v>3.79</v>
      </c>
      <c r="J311">
        <v>0.5</v>
      </c>
      <c r="K311">
        <v>0.96</v>
      </c>
      <c r="L311">
        <v>0.49</v>
      </c>
      <c r="M311">
        <v>82.2</v>
      </c>
      <c r="N311">
        <v>100</v>
      </c>
    </row>
    <row r="312" spans="1:14">
      <c r="A312">
        <v>20</v>
      </c>
      <c r="B312">
        <v>0.59</v>
      </c>
      <c r="C312">
        <v>1.1499999999999999</v>
      </c>
      <c r="D312">
        <v>5.42</v>
      </c>
      <c r="E312">
        <v>4.37</v>
      </c>
      <c r="F312">
        <v>3.26</v>
      </c>
      <c r="G312">
        <v>0.56999999999999995</v>
      </c>
      <c r="H312">
        <v>0.59</v>
      </c>
      <c r="I312">
        <v>6.56</v>
      </c>
      <c r="J312">
        <v>0.03</v>
      </c>
      <c r="K312">
        <v>1.1200000000000001</v>
      </c>
      <c r="L312">
        <v>0.03</v>
      </c>
      <c r="M312">
        <v>76.34</v>
      </c>
      <c r="N312">
        <v>100</v>
      </c>
    </row>
    <row r="313" spans="1:14">
      <c r="A313">
        <v>25</v>
      </c>
      <c r="B313">
        <v>0.7</v>
      </c>
      <c r="C313">
        <v>0.71</v>
      </c>
      <c r="D313">
        <v>7.22</v>
      </c>
      <c r="E313">
        <v>2.23</v>
      </c>
      <c r="F313">
        <v>4.5599999999999996</v>
      </c>
      <c r="G313">
        <v>0.04</v>
      </c>
      <c r="H313">
        <v>0.04</v>
      </c>
      <c r="I313">
        <v>5.03</v>
      </c>
      <c r="J313">
        <v>0.84</v>
      </c>
      <c r="K313">
        <v>0.75</v>
      </c>
      <c r="L313">
        <v>0.04</v>
      </c>
      <c r="M313">
        <v>77.849999999999994</v>
      </c>
      <c r="N313">
        <v>100</v>
      </c>
    </row>
    <row r="314" spans="1:14">
      <c r="A314">
        <v>30</v>
      </c>
      <c r="B314">
        <v>1.43</v>
      </c>
      <c r="C314">
        <v>1.3</v>
      </c>
      <c r="D314">
        <v>8.8699999999999992</v>
      </c>
      <c r="E314">
        <v>2.68</v>
      </c>
      <c r="F314">
        <v>1.38</v>
      </c>
      <c r="G314">
        <v>1.45</v>
      </c>
      <c r="H314">
        <v>7.0000000000000007E-2</v>
      </c>
      <c r="I314">
        <v>3.97</v>
      </c>
      <c r="J314">
        <v>1.38</v>
      </c>
      <c r="K314">
        <v>7.0000000000000007E-2</v>
      </c>
      <c r="L314">
        <v>7.0000000000000007E-2</v>
      </c>
      <c r="M314">
        <v>77.349999999999994</v>
      </c>
      <c r="N314">
        <v>100</v>
      </c>
    </row>
    <row r="315" spans="1:14">
      <c r="A315">
        <v>35</v>
      </c>
      <c r="B315">
        <v>0.08</v>
      </c>
      <c r="C315">
        <v>0.08</v>
      </c>
      <c r="D315">
        <v>3.27</v>
      </c>
      <c r="E315">
        <v>3.26</v>
      </c>
      <c r="F315">
        <v>1.66</v>
      </c>
      <c r="G315">
        <v>1.85</v>
      </c>
      <c r="H315">
        <v>0.08</v>
      </c>
      <c r="I315">
        <v>1.75</v>
      </c>
      <c r="J315">
        <v>0.08</v>
      </c>
      <c r="K315">
        <v>0.08</v>
      </c>
      <c r="L315">
        <v>0.08</v>
      </c>
      <c r="M315">
        <v>87.71</v>
      </c>
      <c r="N315">
        <v>100</v>
      </c>
    </row>
    <row r="316" spans="1:14">
      <c r="A316">
        <v>40</v>
      </c>
      <c r="B316">
        <v>0.09</v>
      </c>
      <c r="C316">
        <v>0.09</v>
      </c>
      <c r="D316">
        <v>3.86</v>
      </c>
      <c r="E316">
        <v>5.61</v>
      </c>
      <c r="F316">
        <v>1.89</v>
      </c>
      <c r="G316">
        <v>1.93</v>
      </c>
      <c r="H316">
        <v>0.09</v>
      </c>
      <c r="I316">
        <v>5.78</v>
      </c>
      <c r="J316">
        <v>0.09</v>
      </c>
      <c r="K316">
        <v>0.09</v>
      </c>
      <c r="L316">
        <v>0.09</v>
      </c>
      <c r="M316">
        <v>80.36</v>
      </c>
      <c r="N316">
        <v>100</v>
      </c>
    </row>
    <row r="317" spans="1:14">
      <c r="A317">
        <v>45</v>
      </c>
      <c r="B317">
        <v>0.31</v>
      </c>
      <c r="C317">
        <v>0.31</v>
      </c>
      <c r="D317">
        <v>7.07</v>
      </c>
      <c r="E317">
        <v>0.31</v>
      </c>
      <c r="F317">
        <v>0.31</v>
      </c>
      <c r="G317">
        <v>6.26</v>
      </c>
      <c r="H317">
        <v>0.31</v>
      </c>
      <c r="I317">
        <v>0.31</v>
      </c>
      <c r="J317">
        <v>6.53</v>
      </c>
      <c r="K317">
        <v>0.31</v>
      </c>
      <c r="L317">
        <v>0.31</v>
      </c>
      <c r="M317">
        <v>77.680000000000007</v>
      </c>
      <c r="N317">
        <v>100</v>
      </c>
    </row>
    <row r="318" spans="1:14">
      <c r="A318">
        <v>50</v>
      </c>
      <c r="B318">
        <v>0.22</v>
      </c>
      <c r="C318">
        <v>0.22</v>
      </c>
      <c r="D318">
        <v>7.12</v>
      </c>
      <c r="E318">
        <v>0.22</v>
      </c>
      <c r="F318">
        <v>0.22</v>
      </c>
      <c r="G318">
        <v>0.22</v>
      </c>
      <c r="H318">
        <v>0.22</v>
      </c>
      <c r="I318">
        <v>4.54</v>
      </c>
      <c r="J318">
        <v>0.22</v>
      </c>
      <c r="K318">
        <v>4.54</v>
      </c>
      <c r="L318">
        <v>0.22</v>
      </c>
      <c r="M318">
        <v>82.06</v>
      </c>
      <c r="N318">
        <v>100</v>
      </c>
    </row>
    <row r="319" spans="1:14">
      <c r="A319">
        <v>55</v>
      </c>
      <c r="B319">
        <v>0.22</v>
      </c>
      <c r="C319">
        <v>0.22</v>
      </c>
      <c r="D319">
        <v>11.01</v>
      </c>
      <c r="E319">
        <v>0.22</v>
      </c>
      <c r="F319">
        <v>0.22</v>
      </c>
      <c r="G319">
        <v>0.22</v>
      </c>
      <c r="H319">
        <v>0.22</v>
      </c>
      <c r="I319">
        <v>0.22</v>
      </c>
      <c r="J319">
        <v>0.22</v>
      </c>
      <c r="K319">
        <v>0.22</v>
      </c>
      <c r="L319">
        <v>0.22</v>
      </c>
      <c r="M319">
        <v>86.74</v>
      </c>
      <c r="N319">
        <v>100</v>
      </c>
    </row>
    <row r="320" spans="1:14">
      <c r="A320">
        <v>60</v>
      </c>
      <c r="B320">
        <v>0.14000000000000001</v>
      </c>
      <c r="C320">
        <v>0.14000000000000001</v>
      </c>
      <c r="D320">
        <v>0.14000000000000001</v>
      </c>
      <c r="E320">
        <v>2.74</v>
      </c>
      <c r="F320">
        <v>6.84</v>
      </c>
      <c r="G320">
        <v>0.14000000000000001</v>
      </c>
      <c r="H320">
        <v>0.14000000000000001</v>
      </c>
      <c r="I320">
        <v>0.14000000000000001</v>
      </c>
      <c r="J320">
        <v>0.14000000000000001</v>
      </c>
      <c r="K320">
        <v>0.14000000000000001</v>
      </c>
      <c r="L320">
        <v>0.14000000000000001</v>
      </c>
      <c r="M320">
        <v>89.15</v>
      </c>
      <c r="N320">
        <v>100</v>
      </c>
    </row>
    <row r="322" spans="1:14">
      <c r="A322" t="s">
        <v>51</v>
      </c>
      <c r="B322">
        <v>0.66</v>
      </c>
      <c r="C322">
        <v>0.57999999999999996</v>
      </c>
      <c r="D322">
        <v>8.4700000000000006</v>
      </c>
      <c r="E322">
        <v>3.34</v>
      </c>
      <c r="F322">
        <v>2.31</v>
      </c>
      <c r="G322">
        <v>0.92</v>
      </c>
      <c r="H322">
        <v>0.52</v>
      </c>
      <c r="I322">
        <v>4.54</v>
      </c>
      <c r="J322">
        <v>0.47</v>
      </c>
      <c r="K322">
        <v>0.86</v>
      </c>
      <c r="L322">
        <v>0.11</v>
      </c>
      <c r="M322">
        <v>77.22</v>
      </c>
      <c r="N322">
        <v>100</v>
      </c>
    </row>
    <row r="324" spans="1:14">
      <c r="A324" t="s">
        <v>106</v>
      </c>
    </row>
    <row r="325" spans="1:14">
      <c r="A325">
        <v>0</v>
      </c>
      <c r="B325">
        <v>0.41</v>
      </c>
      <c r="C325">
        <v>1.83</v>
      </c>
      <c r="D325">
        <v>8.7799999999999994</v>
      </c>
      <c r="E325">
        <v>5.56</v>
      </c>
      <c r="F325">
        <v>2.62</v>
      </c>
      <c r="G325">
        <v>2.85</v>
      </c>
      <c r="H325">
        <v>0.77</v>
      </c>
      <c r="I325">
        <v>3.91</v>
      </c>
      <c r="J325">
        <v>0.4</v>
      </c>
      <c r="K325">
        <v>1.08</v>
      </c>
      <c r="L325">
        <v>0.02</v>
      </c>
      <c r="M325">
        <v>71.78</v>
      </c>
      <c r="N325">
        <v>100</v>
      </c>
    </row>
    <row r="326" spans="1:14">
      <c r="A326">
        <v>5</v>
      </c>
      <c r="B326">
        <v>0.03</v>
      </c>
      <c r="C326">
        <v>1.62</v>
      </c>
      <c r="D326">
        <v>12.69</v>
      </c>
      <c r="E326">
        <v>8.14</v>
      </c>
      <c r="F326">
        <v>2.2400000000000002</v>
      </c>
      <c r="G326">
        <v>11.92</v>
      </c>
      <c r="H326">
        <v>0.03</v>
      </c>
      <c r="I326">
        <v>3.01</v>
      </c>
      <c r="J326">
        <v>0.03</v>
      </c>
      <c r="K326">
        <v>0.63</v>
      </c>
      <c r="L326">
        <v>0.03</v>
      </c>
      <c r="M326">
        <v>59.63</v>
      </c>
      <c r="N326">
        <v>100</v>
      </c>
    </row>
    <row r="327" spans="1:14">
      <c r="A327">
        <v>10</v>
      </c>
      <c r="B327">
        <v>0.43</v>
      </c>
      <c r="C327">
        <v>0.43</v>
      </c>
      <c r="D327">
        <v>9.68</v>
      </c>
      <c r="E327">
        <v>8.0399999999999991</v>
      </c>
      <c r="F327">
        <v>0.81</v>
      </c>
      <c r="G327">
        <v>14.96</v>
      </c>
      <c r="H327">
        <v>1.74</v>
      </c>
      <c r="I327">
        <v>2.67</v>
      </c>
      <c r="J327">
        <v>0.41</v>
      </c>
      <c r="K327">
        <v>0.02</v>
      </c>
      <c r="L327">
        <v>0.02</v>
      </c>
      <c r="M327">
        <v>60.79</v>
      </c>
      <c r="N327">
        <v>100</v>
      </c>
    </row>
    <row r="328" spans="1:14">
      <c r="A328">
        <v>15</v>
      </c>
      <c r="B328">
        <v>0.01</v>
      </c>
      <c r="C328">
        <v>0.64</v>
      </c>
      <c r="D328">
        <v>7.6</v>
      </c>
      <c r="E328">
        <v>2.73</v>
      </c>
      <c r="F328">
        <v>1.25</v>
      </c>
      <c r="G328">
        <v>11.01</v>
      </c>
      <c r="H328">
        <v>4.2300000000000004</v>
      </c>
      <c r="I328">
        <v>3.21</v>
      </c>
      <c r="J328">
        <v>0.31</v>
      </c>
      <c r="K328">
        <v>1.46</v>
      </c>
      <c r="L328">
        <v>2.0499999999999998</v>
      </c>
      <c r="M328">
        <v>65.489999999999995</v>
      </c>
      <c r="N328">
        <v>100</v>
      </c>
    </row>
    <row r="329" spans="1:14">
      <c r="A329">
        <v>20</v>
      </c>
      <c r="B329">
        <v>0.35</v>
      </c>
      <c r="C329">
        <v>0.36</v>
      </c>
      <c r="D329">
        <v>5.49</v>
      </c>
      <c r="E329">
        <v>3.54</v>
      </c>
      <c r="F329">
        <v>0.01</v>
      </c>
      <c r="G329">
        <v>3.09</v>
      </c>
      <c r="H329">
        <v>3.16</v>
      </c>
      <c r="I329">
        <v>10.9</v>
      </c>
      <c r="J329">
        <v>0.75</v>
      </c>
      <c r="K329">
        <v>2.37</v>
      </c>
      <c r="L329">
        <v>2.66</v>
      </c>
      <c r="M329">
        <v>67.31</v>
      </c>
      <c r="N329">
        <v>100</v>
      </c>
    </row>
    <row r="330" spans="1:14">
      <c r="A330">
        <v>25</v>
      </c>
      <c r="B330">
        <v>0.48</v>
      </c>
      <c r="C330">
        <v>0.89</v>
      </c>
      <c r="D330">
        <v>8.42</v>
      </c>
      <c r="E330">
        <v>1.44</v>
      </c>
      <c r="F330">
        <v>0.44</v>
      </c>
      <c r="G330">
        <v>0.92</v>
      </c>
      <c r="H330">
        <v>4.42</v>
      </c>
      <c r="I330">
        <v>9.89</v>
      </c>
      <c r="J330">
        <v>0.54</v>
      </c>
      <c r="K330">
        <v>2.9</v>
      </c>
      <c r="L330">
        <v>1.25</v>
      </c>
      <c r="M330">
        <v>68.41</v>
      </c>
      <c r="N330">
        <v>100</v>
      </c>
    </row>
    <row r="331" spans="1:14">
      <c r="A331">
        <v>30</v>
      </c>
      <c r="B331">
        <v>0.63</v>
      </c>
      <c r="C331">
        <v>0.03</v>
      </c>
      <c r="D331">
        <v>5.46</v>
      </c>
      <c r="E331">
        <v>3.15</v>
      </c>
      <c r="F331">
        <v>1.89</v>
      </c>
      <c r="G331">
        <v>0.67</v>
      </c>
      <c r="H331">
        <v>3.88</v>
      </c>
      <c r="I331">
        <v>5.6</v>
      </c>
      <c r="J331">
        <v>0.67</v>
      </c>
      <c r="K331">
        <v>2.5099999999999998</v>
      </c>
      <c r="L331">
        <v>0.03</v>
      </c>
      <c r="M331">
        <v>75.48</v>
      </c>
      <c r="N331">
        <v>100</v>
      </c>
    </row>
    <row r="332" spans="1:14">
      <c r="A332">
        <v>35</v>
      </c>
      <c r="B332">
        <v>1.1299999999999999</v>
      </c>
      <c r="C332">
        <v>0.06</v>
      </c>
      <c r="D332">
        <v>8.33</v>
      </c>
      <c r="E332">
        <v>6.53</v>
      </c>
      <c r="F332">
        <v>5.24</v>
      </c>
      <c r="G332">
        <v>3.44</v>
      </c>
      <c r="H332">
        <v>3.17</v>
      </c>
      <c r="I332">
        <v>7.81</v>
      </c>
      <c r="J332">
        <v>0.06</v>
      </c>
      <c r="K332">
        <v>2.27</v>
      </c>
      <c r="L332">
        <v>1.1599999999999999</v>
      </c>
      <c r="M332">
        <v>60.81</v>
      </c>
      <c r="N332">
        <v>100</v>
      </c>
    </row>
    <row r="333" spans="1:14">
      <c r="A333">
        <v>40</v>
      </c>
      <c r="B333">
        <v>3.04</v>
      </c>
      <c r="C333">
        <v>1.28</v>
      </c>
      <c r="D333">
        <v>5.73</v>
      </c>
      <c r="E333">
        <v>7.44</v>
      </c>
      <c r="F333">
        <v>14.63</v>
      </c>
      <c r="G333">
        <v>3.04</v>
      </c>
      <c r="H333">
        <v>3.22</v>
      </c>
      <c r="I333">
        <v>6.27</v>
      </c>
      <c r="J333">
        <v>0.08</v>
      </c>
      <c r="K333">
        <v>7.81</v>
      </c>
      <c r="L333">
        <v>1.62</v>
      </c>
      <c r="M333">
        <v>45.84</v>
      </c>
      <c r="N333">
        <v>100</v>
      </c>
    </row>
    <row r="334" spans="1:14">
      <c r="A334">
        <v>45</v>
      </c>
      <c r="B334">
        <v>3.03</v>
      </c>
      <c r="C334">
        <v>0.13</v>
      </c>
      <c r="D334">
        <v>6.94</v>
      </c>
      <c r="E334">
        <v>2.36</v>
      </c>
      <c r="F334">
        <v>0.13</v>
      </c>
      <c r="G334">
        <v>5.24</v>
      </c>
      <c r="H334">
        <v>0.13</v>
      </c>
      <c r="I334">
        <v>2.79</v>
      </c>
      <c r="J334">
        <v>0.13</v>
      </c>
      <c r="K334">
        <v>0.13</v>
      </c>
      <c r="L334">
        <v>0.13</v>
      </c>
      <c r="M334">
        <v>78.84</v>
      </c>
      <c r="N334">
        <v>100</v>
      </c>
    </row>
    <row r="335" spans="1:14">
      <c r="A335">
        <v>50</v>
      </c>
      <c r="B335">
        <v>3.03</v>
      </c>
      <c r="C335">
        <v>0.19</v>
      </c>
      <c r="D335">
        <v>0.19</v>
      </c>
      <c r="E335">
        <v>0.19</v>
      </c>
      <c r="F335">
        <v>9.73</v>
      </c>
      <c r="G335">
        <v>0.19</v>
      </c>
      <c r="H335">
        <v>3.46</v>
      </c>
      <c r="I335">
        <v>7.82</v>
      </c>
      <c r="J335">
        <v>0.19</v>
      </c>
      <c r="K335">
        <v>0.19</v>
      </c>
      <c r="L335">
        <v>4</v>
      </c>
      <c r="M335">
        <v>70.81</v>
      </c>
      <c r="N335">
        <v>100</v>
      </c>
    </row>
    <row r="336" spans="1:14">
      <c r="A336">
        <v>55</v>
      </c>
      <c r="B336">
        <v>0.21</v>
      </c>
      <c r="C336">
        <v>6.03</v>
      </c>
      <c r="D336">
        <v>10.78</v>
      </c>
      <c r="E336">
        <v>5.01</v>
      </c>
      <c r="F336">
        <v>5.0599999999999996</v>
      </c>
      <c r="G336">
        <v>4.93</v>
      </c>
      <c r="H336">
        <v>0.21</v>
      </c>
      <c r="I336">
        <v>4.3600000000000003</v>
      </c>
      <c r="J336">
        <v>4.99</v>
      </c>
      <c r="K336">
        <v>0.21</v>
      </c>
      <c r="L336">
        <v>0.21</v>
      </c>
      <c r="M336">
        <v>58.01</v>
      </c>
      <c r="N336">
        <v>100</v>
      </c>
    </row>
    <row r="337" spans="1:14">
      <c r="A337">
        <v>60</v>
      </c>
      <c r="B337">
        <v>0.13</v>
      </c>
      <c r="C337">
        <v>0.13</v>
      </c>
      <c r="D337">
        <v>2.65</v>
      </c>
      <c r="E337">
        <v>0.13</v>
      </c>
      <c r="F337">
        <v>6.55</v>
      </c>
      <c r="G337">
        <v>2.2799999999999998</v>
      </c>
      <c r="H337">
        <v>0.13</v>
      </c>
      <c r="I337">
        <v>5.18</v>
      </c>
      <c r="J337">
        <v>0.13</v>
      </c>
      <c r="K337">
        <v>5.18</v>
      </c>
      <c r="L337">
        <v>0.13</v>
      </c>
      <c r="M337">
        <v>77.400000000000006</v>
      </c>
      <c r="N337">
        <v>100</v>
      </c>
    </row>
    <row r="339" spans="1:14">
      <c r="A339" t="s">
        <v>51</v>
      </c>
      <c r="B339">
        <v>0.52</v>
      </c>
      <c r="C339">
        <v>0.83</v>
      </c>
      <c r="D339">
        <v>7.8</v>
      </c>
      <c r="E339">
        <v>4.42</v>
      </c>
      <c r="F339">
        <v>2.0499999999999998</v>
      </c>
      <c r="G339">
        <v>6</v>
      </c>
      <c r="H339">
        <v>2.66</v>
      </c>
      <c r="I339">
        <v>5.89</v>
      </c>
      <c r="J339">
        <v>0.47</v>
      </c>
      <c r="K339">
        <v>1.84</v>
      </c>
      <c r="L339">
        <v>1.1100000000000001</v>
      </c>
      <c r="M339">
        <v>66.42</v>
      </c>
      <c r="N339">
        <v>100</v>
      </c>
    </row>
    <row r="341" spans="1:14">
      <c r="A341" t="s">
        <v>107</v>
      </c>
    </row>
    <row r="342" spans="1:14">
      <c r="A342">
        <v>0</v>
      </c>
      <c r="B342">
        <v>1.59</v>
      </c>
      <c r="C342">
        <v>0.04</v>
      </c>
      <c r="D342">
        <v>0.04</v>
      </c>
      <c r="E342">
        <v>6.57</v>
      </c>
      <c r="F342">
        <v>5.58</v>
      </c>
      <c r="G342">
        <v>0.85</v>
      </c>
      <c r="H342">
        <v>10.69</v>
      </c>
      <c r="I342">
        <v>17.149999999999999</v>
      </c>
      <c r="J342">
        <v>1.67</v>
      </c>
      <c r="K342">
        <v>0.88</v>
      </c>
      <c r="L342">
        <v>3.15</v>
      </c>
      <c r="M342">
        <v>51.77</v>
      </c>
      <c r="N342">
        <v>100</v>
      </c>
    </row>
    <row r="343" spans="1:14">
      <c r="A343">
        <v>5</v>
      </c>
      <c r="B343">
        <v>1.53</v>
      </c>
      <c r="C343">
        <v>0.08</v>
      </c>
      <c r="D343">
        <v>0.08</v>
      </c>
      <c r="E343">
        <v>4.53</v>
      </c>
      <c r="F343">
        <v>4.5</v>
      </c>
      <c r="G343">
        <v>0.08</v>
      </c>
      <c r="H343">
        <v>16.170000000000002</v>
      </c>
      <c r="I343">
        <v>15.47</v>
      </c>
      <c r="J343">
        <v>3</v>
      </c>
      <c r="K343">
        <v>1.49</v>
      </c>
      <c r="L343">
        <v>0.08</v>
      </c>
      <c r="M343">
        <v>53.01</v>
      </c>
      <c r="N343">
        <v>100</v>
      </c>
    </row>
    <row r="344" spans="1:14">
      <c r="A344">
        <v>10</v>
      </c>
      <c r="B344">
        <v>0.11</v>
      </c>
      <c r="C344">
        <v>0.11</v>
      </c>
      <c r="D344">
        <v>0.11</v>
      </c>
      <c r="E344">
        <v>0.11</v>
      </c>
      <c r="F344">
        <v>8.5500000000000007</v>
      </c>
      <c r="G344">
        <v>0.11</v>
      </c>
      <c r="H344">
        <v>8.7100000000000009</v>
      </c>
      <c r="I344">
        <v>15.18</v>
      </c>
      <c r="J344">
        <v>2.15</v>
      </c>
      <c r="K344">
        <v>2.12</v>
      </c>
      <c r="L344">
        <v>0.11</v>
      </c>
      <c r="M344">
        <v>62.64</v>
      </c>
      <c r="N344">
        <v>100</v>
      </c>
    </row>
    <row r="345" spans="1:14">
      <c r="A345">
        <v>15</v>
      </c>
      <c r="B345">
        <v>0.06</v>
      </c>
      <c r="C345">
        <v>0.06</v>
      </c>
      <c r="D345">
        <v>2.57</v>
      </c>
      <c r="E345">
        <v>5.0199999999999996</v>
      </c>
      <c r="F345">
        <v>8.94</v>
      </c>
      <c r="G345">
        <v>1.36</v>
      </c>
      <c r="H345">
        <v>9.99</v>
      </c>
      <c r="I345">
        <v>21.23</v>
      </c>
      <c r="J345">
        <v>6.35</v>
      </c>
      <c r="K345">
        <v>0.06</v>
      </c>
      <c r="L345">
        <v>1.31</v>
      </c>
      <c r="M345">
        <v>43.05</v>
      </c>
      <c r="N345">
        <v>100</v>
      </c>
    </row>
    <row r="346" spans="1:14">
      <c r="A346">
        <v>20</v>
      </c>
      <c r="B346">
        <v>1.34</v>
      </c>
      <c r="C346">
        <v>1.38</v>
      </c>
      <c r="D346">
        <v>1.31</v>
      </c>
      <c r="E346">
        <v>2.78</v>
      </c>
      <c r="F346">
        <v>5.29</v>
      </c>
      <c r="G346">
        <v>0.06</v>
      </c>
      <c r="H346">
        <v>11.89</v>
      </c>
      <c r="I346">
        <v>24.39</v>
      </c>
      <c r="J346">
        <v>4.1399999999999997</v>
      </c>
      <c r="K346">
        <v>2.61</v>
      </c>
      <c r="L346">
        <v>5.19</v>
      </c>
      <c r="M346">
        <v>39.619999999999997</v>
      </c>
      <c r="N346">
        <v>100</v>
      </c>
    </row>
    <row r="347" spans="1:14">
      <c r="A347">
        <v>25</v>
      </c>
      <c r="B347">
        <v>0.06</v>
      </c>
      <c r="C347">
        <v>0.06</v>
      </c>
      <c r="D347">
        <v>0.06</v>
      </c>
      <c r="E347">
        <v>1.42</v>
      </c>
      <c r="F347">
        <v>6.81</v>
      </c>
      <c r="G347">
        <v>0.06</v>
      </c>
      <c r="H347">
        <v>16.440000000000001</v>
      </c>
      <c r="I347">
        <v>17.98</v>
      </c>
      <c r="J347">
        <v>0.06</v>
      </c>
      <c r="K347">
        <v>0.06</v>
      </c>
      <c r="L347">
        <v>1.34</v>
      </c>
      <c r="M347">
        <v>55.62</v>
      </c>
      <c r="N347">
        <v>100</v>
      </c>
    </row>
    <row r="348" spans="1:14">
      <c r="A348">
        <v>30</v>
      </c>
      <c r="B348">
        <v>0.12</v>
      </c>
      <c r="C348">
        <v>0.12</v>
      </c>
      <c r="D348">
        <v>0.12</v>
      </c>
      <c r="E348">
        <v>2.46</v>
      </c>
      <c r="F348">
        <v>0.12</v>
      </c>
      <c r="G348">
        <v>2.4</v>
      </c>
      <c r="H348">
        <v>12.23</v>
      </c>
      <c r="I348">
        <v>18.739999999999998</v>
      </c>
      <c r="J348">
        <v>2.4700000000000002</v>
      </c>
      <c r="K348">
        <v>2.44</v>
      </c>
      <c r="L348">
        <v>0.12</v>
      </c>
      <c r="M348">
        <v>58.68</v>
      </c>
      <c r="N348">
        <v>100</v>
      </c>
    </row>
    <row r="349" spans="1:14">
      <c r="A349">
        <v>35</v>
      </c>
      <c r="B349">
        <v>0.17</v>
      </c>
      <c r="C349">
        <v>0.17</v>
      </c>
      <c r="D349">
        <v>0.17</v>
      </c>
      <c r="E349">
        <v>0.17</v>
      </c>
      <c r="F349">
        <v>10.08</v>
      </c>
      <c r="G349">
        <v>0.17</v>
      </c>
      <c r="H349">
        <v>10.050000000000001</v>
      </c>
      <c r="I349">
        <v>13.74</v>
      </c>
      <c r="J349">
        <v>0.17</v>
      </c>
      <c r="K349">
        <v>0.17</v>
      </c>
      <c r="L349">
        <v>0.17</v>
      </c>
      <c r="M349">
        <v>64.78</v>
      </c>
      <c r="N349">
        <v>100</v>
      </c>
    </row>
    <row r="350" spans="1:14">
      <c r="A350">
        <v>40</v>
      </c>
      <c r="B350">
        <v>0.2</v>
      </c>
      <c r="C350">
        <v>0.2</v>
      </c>
      <c r="D350">
        <v>0.2</v>
      </c>
      <c r="E350">
        <v>0.2</v>
      </c>
      <c r="F350">
        <v>4.26</v>
      </c>
      <c r="G350">
        <v>0.2</v>
      </c>
      <c r="H350">
        <v>27.2</v>
      </c>
      <c r="I350">
        <v>24.21</v>
      </c>
      <c r="J350">
        <v>0.2</v>
      </c>
      <c r="K350">
        <v>0.2</v>
      </c>
      <c r="L350">
        <v>4.2</v>
      </c>
      <c r="M350">
        <v>38.72</v>
      </c>
      <c r="N350">
        <v>100</v>
      </c>
    </row>
    <row r="351" spans="1:14">
      <c r="A351">
        <v>45</v>
      </c>
      <c r="B351">
        <v>0.4</v>
      </c>
      <c r="C351">
        <v>0.4</v>
      </c>
      <c r="D351">
        <v>0.4</v>
      </c>
      <c r="E351">
        <v>0.4</v>
      </c>
      <c r="F351">
        <v>0.4</v>
      </c>
      <c r="G351">
        <v>0.4</v>
      </c>
      <c r="H351">
        <v>7.22</v>
      </c>
      <c r="I351">
        <v>24.3</v>
      </c>
      <c r="J351">
        <v>0.4</v>
      </c>
      <c r="K351">
        <v>0.4</v>
      </c>
      <c r="L351">
        <v>0.4</v>
      </c>
      <c r="M351">
        <v>64.900000000000006</v>
      </c>
      <c r="N351">
        <v>100</v>
      </c>
    </row>
    <row r="352" spans="1:14">
      <c r="A352">
        <v>50</v>
      </c>
      <c r="B352">
        <v>0.42</v>
      </c>
      <c r="C352">
        <v>7.01</v>
      </c>
      <c r="D352">
        <v>0.42</v>
      </c>
      <c r="E352">
        <v>0.42</v>
      </c>
      <c r="F352">
        <v>0.42</v>
      </c>
      <c r="G352">
        <v>10.74</v>
      </c>
      <c r="H352">
        <v>0.42</v>
      </c>
      <c r="I352">
        <v>17.39</v>
      </c>
      <c r="J352">
        <v>0.42</v>
      </c>
      <c r="K352">
        <v>0.42</v>
      </c>
      <c r="L352">
        <v>0.42</v>
      </c>
      <c r="M352">
        <v>61.47</v>
      </c>
      <c r="N352">
        <v>100</v>
      </c>
    </row>
    <row r="353" spans="1:14">
      <c r="A353">
        <v>55</v>
      </c>
      <c r="B353">
        <v>0.7</v>
      </c>
      <c r="C353">
        <v>0.7</v>
      </c>
      <c r="D353">
        <v>0.7</v>
      </c>
      <c r="E353">
        <v>0.7</v>
      </c>
      <c r="F353">
        <v>0.7</v>
      </c>
      <c r="G353">
        <v>17.63</v>
      </c>
      <c r="H353">
        <v>0.7</v>
      </c>
      <c r="I353">
        <v>0.7</v>
      </c>
      <c r="J353">
        <v>18.93</v>
      </c>
      <c r="K353">
        <v>0.7</v>
      </c>
      <c r="L353">
        <v>0.7</v>
      </c>
      <c r="M353">
        <v>57.18</v>
      </c>
      <c r="N353">
        <v>100</v>
      </c>
    </row>
    <row r="354" spans="1:14">
      <c r="A354">
        <v>60</v>
      </c>
      <c r="B354">
        <v>0.56000000000000005</v>
      </c>
      <c r="C354">
        <v>0.56000000000000005</v>
      </c>
      <c r="D354">
        <v>0.56000000000000005</v>
      </c>
      <c r="E354">
        <v>0.56000000000000005</v>
      </c>
      <c r="F354">
        <v>15.88</v>
      </c>
      <c r="G354">
        <v>0.56000000000000005</v>
      </c>
      <c r="H354">
        <v>0.56000000000000005</v>
      </c>
      <c r="I354">
        <v>22.97</v>
      </c>
      <c r="J354">
        <v>15.35</v>
      </c>
      <c r="K354">
        <v>0.56000000000000005</v>
      </c>
      <c r="L354">
        <v>0.56000000000000005</v>
      </c>
      <c r="M354">
        <v>41.31</v>
      </c>
      <c r="N354">
        <v>100</v>
      </c>
    </row>
    <row r="356" spans="1:14">
      <c r="A356" t="s">
        <v>51</v>
      </c>
      <c r="B356">
        <v>0.75</v>
      </c>
      <c r="C356">
        <v>0.4</v>
      </c>
      <c r="D356">
        <v>0.59</v>
      </c>
      <c r="E356">
        <v>3.27</v>
      </c>
      <c r="F356">
        <v>5.92</v>
      </c>
      <c r="G356">
        <v>1</v>
      </c>
      <c r="H356">
        <v>12.13</v>
      </c>
      <c r="I356">
        <v>18.66</v>
      </c>
      <c r="J356">
        <v>2.84</v>
      </c>
      <c r="K356">
        <v>1.07</v>
      </c>
      <c r="L356">
        <v>1.9</v>
      </c>
      <c r="M356">
        <v>51.47</v>
      </c>
      <c r="N356">
        <v>100</v>
      </c>
    </row>
    <row r="358" spans="1:14">
      <c r="A358" t="s">
        <v>108</v>
      </c>
    </row>
    <row r="359" spans="1:14">
      <c r="A359">
        <v>0</v>
      </c>
      <c r="B359">
        <v>1.77</v>
      </c>
      <c r="C359">
        <v>0.93</v>
      </c>
      <c r="D359">
        <v>0.92</v>
      </c>
      <c r="E359">
        <v>5.07</v>
      </c>
      <c r="F359">
        <v>6.67</v>
      </c>
      <c r="G359">
        <v>0.89</v>
      </c>
      <c r="H359">
        <v>17.07</v>
      </c>
      <c r="I359">
        <v>15.79</v>
      </c>
      <c r="J359">
        <v>1.72</v>
      </c>
      <c r="K359">
        <v>2.64</v>
      </c>
      <c r="L359">
        <v>2.4</v>
      </c>
      <c r="M359">
        <v>44.13</v>
      </c>
      <c r="N359">
        <v>100</v>
      </c>
    </row>
    <row r="360" spans="1:14">
      <c r="A360">
        <v>5</v>
      </c>
      <c r="B360">
        <v>1.27</v>
      </c>
      <c r="C360">
        <v>7.0000000000000007E-2</v>
      </c>
      <c r="D360">
        <v>7.0000000000000007E-2</v>
      </c>
      <c r="E360">
        <v>4.79</v>
      </c>
      <c r="F360">
        <v>6.13</v>
      </c>
      <c r="G360">
        <v>3.64</v>
      </c>
      <c r="H360">
        <v>17.23</v>
      </c>
      <c r="I360">
        <v>24.97</v>
      </c>
      <c r="J360">
        <v>7.0000000000000007E-2</v>
      </c>
      <c r="K360">
        <v>2.41</v>
      </c>
      <c r="L360">
        <v>1.38</v>
      </c>
      <c r="M360">
        <v>37.99</v>
      </c>
      <c r="N360">
        <v>100</v>
      </c>
    </row>
    <row r="361" spans="1:14">
      <c r="A361">
        <v>10</v>
      </c>
      <c r="B361">
        <v>0.08</v>
      </c>
      <c r="C361">
        <v>0.08</v>
      </c>
      <c r="D361">
        <v>2.78</v>
      </c>
      <c r="E361">
        <v>11.53</v>
      </c>
      <c r="F361">
        <v>3.04</v>
      </c>
      <c r="G361">
        <v>0.08</v>
      </c>
      <c r="H361">
        <v>14.72</v>
      </c>
      <c r="I361">
        <v>19.850000000000001</v>
      </c>
      <c r="J361">
        <v>2.76</v>
      </c>
      <c r="K361">
        <v>0.08</v>
      </c>
      <c r="L361">
        <v>0.08</v>
      </c>
      <c r="M361">
        <v>44.94</v>
      </c>
      <c r="N361">
        <v>100</v>
      </c>
    </row>
    <row r="362" spans="1:14">
      <c r="A362">
        <v>15</v>
      </c>
      <c r="B362">
        <v>0.06</v>
      </c>
      <c r="C362">
        <v>0.06</v>
      </c>
      <c r="D362">
        <v>2.65</v>
      </c>
      <c r="E362">
        <v>1.31</v>
      </c>
      <c r="F362">
        <v>3.89</v>
      </c>
      <c r="G362">
        <v>3.9</v>
      </c>
      <c r="H362">
        <v>15.08</v>
      </c>
      <c r="I362">
        <v>15.8</v>
      </c>
      <c r="J362">
        <v>6.49</v>
      </c>
      <c r="K362">
        <v>2.67</v>
      </c>
      <c r="L362">
        <v>4.9000000000000004</v>
      </c>
      <c r="M362">
        <v>43.18</v>
      </c>
      <c r="N362">
        <v>100</v>
      </c>
    </row>
    <row r="363" spans="1:14">
      <c r="A363">
        <v>20</v>
      </c>
      <c r="B363">
        <v>0.05</v>
      </c>
      <c r="C363">
        <v>1.2</v>
      </c>
      <c r="D363">
        <v>9.25</v>
      </c>
      <c r="E363">
        <v>1.08</v>
      </c>
      <c r="F363">
        <v>4.34</v>
      </c>
      <c r="G363">
        <v>4.22</v>
      </c>
      <c r="H363">
        <v>8.4499999999999993</v>
      </c>
      <c r="I363">
        <v>27.51</v>
      </c>
      <c r="J363">
        <v>2.4500000000000002</v>
      </c>
      <c r="K363">
        <v>1.1200000000000001</v>
      </c>
      <c r="L363">
        <v>2.99</v>
      </c>
      <c r="M363">
        <v>37.32</v>
      </c>
      <c r="N363">
        <v>100</v>
      </c>
    </row>
    <row r="364" spans="1:14">
      <c r="A364">
        <v>25</v>
      </c>
      <c r="B364">
        <v>0.06</v>
      </c>
      <c r="C364">
        <v>1.46</v>
      </c>
      <c r="D364">
        <v>8.7100000000000009</v>
      </c>
      <c r="E364">
        <v>0.06</v>
      </c>
      <c r="F364">
        <v>11.37</v>
      </c>
      <c r="G364">
        <v>1.46</v>
      </c>
      <c r="H364">
        <v>14.33</v>
      </c>
      <c r="I364">
        <v>17.010000000000002</v>
      </c>
      <c r="J364">
        <v>1.3</v>
      </c>
      <c r="K364">
        <v>1.4</v>
      </c>
      <c r="L364">
        <v>6.11</v>
      </c>
      <c r="M364">
        <v>36.729999999999997</v>
      </c>
      <c r="N364">
        <v>100</v>
      </c>
    </row>
    <row r="365" spans="1:14">
      <c r="A365">
        <v>30</v>
      </c>
      <c r="B365">
        <v>0.1</v>
      </c>
      <c r="C365">
        <v>0.1</v>
      </c>
      <c r="D365">
        <v>3.91</v>
      </c>
      <c r="E365">
        <v>6</v>
      </c>
      <c r="F365">
        <v>3.97</v>
      </c>
      <c r="G365">
        <v>4.17</v>
      </c>
      <c r="H365">
        <v>14.28</v>
      </c>
      <c r="I365">
        <v>7.89</v>
      </c>
      <c r="J365">
        <v>2.1</v>
      </c>
      <c r="K365">
        <v>6.14</v>
      </c>
      <c r="L365">
        <v>5.94</v>
      </c>
      <c r="M365">
        <v>45.4</v>
      </c>
      <c r="N365">
        <v>100</v>
      </c>
    </row>
    <row r="366" spans="1:14">
      <c r="A366">
        <v>35</v>
      </c>
      <c r="B366">
        <v>0.1</v>
      </c>
      <c r="C366">
        <v>0.1</v>
      </c>
      <c r="D366">
        <v>3.99</v>
      </c>
      <c r="E366">
        <v>5.97</v>
      </c>
      <c r="F366">
        <v>4.09</v>
      </c>
      <c r="G366">
        <v>0.1</v>
      </c>
      <c r="H366">
        <v>9.75</v>
      </c>
      <c r="I366">
        <v>12.46</v>
      </c>
      <c r="J366">
        <v>7.54</v>
      </c>
      <c r="K366">
        <v>2.11</v>
      </c>
      <c r="L366">
        <v>4.22</v>
      </c>
      <c r="M366">
        <v>49.56</v>
      </c>
      <c r="N366">
        <v>100</v>
      </c>
    </row>
    <row r="367" spans="1:14">
      <c r="A367">
        <v>40</v>
      </c>
      <c r="B367">
        <v>0.17</v>
      </c>
      <c r="C367">
        <v>0.17</v>
      </c>
      <c r="D367">
        <v>0.17</v>
      </c>
      <c r="E367">
        <v>3.28</v>
      </c>
      <c r="F367">
        <v>0.17</v>
      </c>
      <c r="G367">
        <v>3.4</v>
      </c>
      <c r="H367">
        <v>23.18</v>
      </c>
      <c r="I367">
        <v>33.76</v>
      </c>
      <c r="J367">
        <v>3.77</v>
      </c>
      <c r="K367">
        <v>0.17</v>
      </c>
      <c r="L367">
        <v>0.17</v>
      </c>
      <c r="M367">
        <v>31.61</v>
      </c>
      <c r="N367">
        <v>100</v>
      </c>
    </row>
    <row r="368" spans="1:14">
      <c r="A368">
        <v>45</v>
      </c>
      <c r="B368">
        <v>0.22</v>
      </c>
      <c r="C368">
        <v>0.22</v>
      </c>
      <c r="D368">
        <v>0.22</v>
      </c>
      <c r="E368">
        <v>0.22</v>
      </c>
      <c r="F368">
        <v>4.79</v>
      </c>
      <c r="G368">
        <v>4.41</v>
      </c>
      <c r="H368">
        <v>30.58</v>
      </c>
      <c r="I368">
        <v>13.3</v>
      </c>
      <c r="J368">
        <v>9.56</v>
      </c>
      <c r="K368">
        <v>4.46</v>
      </c>
      <c r="L368">
        <v>4.58</v>
      </c>
      <c r="M368">
        <v>27.44</v>
      </c>
      <c r="N368">
        <v>100</v>
      </c>
    </row>
    <row r="369" spans="1:14">
      <c r="A369">
        <v>50</v>
      </c>
      <c r="B369">
        <v>0.42</v>
      </c>
      <c r="C369">
        <v>0.42</v>
      </c>
      <c r="D369">
        <v>11.18</v>
      </c>
      <c r="E369">
        <v>0.42</v>
      </c>
      <c r="F369">
        <v>7.47</v>
      </c>
      <c r="G369">
        <v>0.42</v>
      </c>
      <c r="H369">
        <v>7.67</v>
      </c>
      <c r="I369">
        <v>8.8699999999999992</v>
      </c>
      <c r="J369">
        <v>14.14</v>
      </c>
      <c r="K369">
        <v>7.63</v>
      </c>
      <c r="L369">
        <v>8.8699999999999992</v>
      </c>
      <c r="M369">
        <v>32.49</v>
      </c>
      <c r="N369">
        <v>100</v>
      </c>
    </row>
    <row r="370" spans="1:14">
      <c r="A370">
        <v>55</v>
      </c>
      <c r="B370">
        <v>0.28000000000000003</v>
      </c>
      <c r="C370">
        <v>0.28000000000000003</v>
      </c>
      <c r="D370">
        <v>0.28000000000000003</v>
      </c>
      <c r="E370">
        <v>0.28000000000000003</v>
      </c>
      <c r="F370">
        <v>6.84</v>
      </c>
      <c r="G370">
        <v>0.28000000000000003</v>
      </c>
      <c r="H370">
        <v>16.57</v>
      </c>
      <c r="I370">
        <v>11.49</v>
      </c>
      <c r="J370">
        <v>11.55</v>
      </c>
      <c r="K370">
        <v>0.28000000000000003</v>
      </c>
      <c r="L370">
        <v>0.28000000000000003</v>
      </c>
      <c r="M370">
        <v>51.59</v>
      </c>
      <c r="N370">
        <v>100</v>
      </c>
    </row>
    <row r="371" spans="1:14">
      <c r="A371">
        <v>60</v>
      </c>
      <c r="B371">
        <v>0.19</v>
      </c>
      <c r="C371">
        <v>3.23</v>
      </c>
      <c r="D371">
        <v>5.25</v>
      </c>
      <c r="E371">
        <v>3.95</v>
      </c>
      <c r="F371">
        <v>0.19</v>
      </c>
      <c r="G371">
        <v>5.26</v>
      </c>
      <c r="H371">
        <v>18.16</v>
      </c>
      <c r="I371">
        <v>15.24</v>
      </c>
      <c r="J371">
        <v>13.11</v>
      </c>
      <c r="K371">
        <v>0.19</v>
      </c>
      <c r="L371">
        <v>0.19</v>
      </c>
      <c r="M371">
        <v>35.03</v>
      </c>
      <c r="N371">
        <v>100</v>
      </c>
    </row>
    <row r="373" spans="1:14">
      <c r="A373" t="s">
        <v>51</v>
      </c>
      <c r="B373">
        <v>0.51</v>
      </c>
      <c r="C373">
        <v>0.66</v>
      </c>
      <c r="D373">
        <v>3.85</v>
      </c>
      <c r="E373">
        <v>3.77</v>
      </c>
      <c r="F373">
        <v>5.3</v>
      </c>
      <c r="G373">
        <v>2.4700000000000002</v>
      </c>
      <c r="H373">
        <v>15.04</v>
      </c>
      <c r="I373">
        <v>18.48</v>
      </c>
      <c r="J373">
        <v>3.79</v>
      </c>
      <c r="K373">
        <v>2.15</v>
      </c>
      <c r="L373">
        <v>3.17</v>
      </c>
      <c r="M373">
        <v>40.81</v>
      </c>
      <c r="N373">
        <v>100</v>
      </c>
    </row>
    <row r="375" spans="1:14">
      <c r="A375" t="s">
        <v>109</v>
      </c>
    </row>
    <row r="376" spans="1:14">
      <c r="A376">
        <v>0</v>
      </c>
      <c r="B376">
        <v>0.09</v>
      </c>
      <c r="C376">
        <v>0.09</v>
      </c>
      <c r="D376">
        <v>0.09</v>
      </c>
      <c r="E376">
        <v>1.91</v>
      </c>
      <c r="F376">
        <v>1.87</v>
      </c>
      <c r="G376">
        <v>8.89</v>
      </c>
      <c r="H376">
        <v>15.95</v>
      </c>
      <c r="I376">
        <v>5.22</v>
      </c>
      <c r="J376">
        <v>1.7</v>
      </c>
      <c r="K376">
        <v>0.09</v>
      </c>
      <c r="L376">
        <v>5.22</v>
      </c>
      <c r="M376">
        <v>58.89</v>
      </c>
      <c r="N376">
        <v>100</v>
      </c>
    </row>
    <row r="377" spans="1:14">
      <c r="A377">
        <v>5</v>
      </c>
      <c r="B377">
        <v>0.17</v>
      </c>
      <c r="C377">
        <v>0.17</v>
      </c>
      <c r="D377">
        <v>0.17</v>
      </c>
      <c r="E377">
        <v>3.24</v>
      </c>
      <c r="F377">
        <v>0.17</v>
      </c>
      <c r="G377">
        <v>9.59</v>
      </c>
      <c r="H377">
        <v>3.29</v>
      </c>
      <c r="I377">
        <v>6.78</v>
      </c>
      <c r="J377">
        <v>0.17</v>
      </c>
      <c r="K377">
        <v>0.17</v>
      </c>
      <c r="L377">
        <v>6.78</v>
      </c>
      <c r="M377">
        <v>69.319999999999993</v>
      </c>
      <c r="N377">
        <v>100</v>
      </c>
    </row>
    <row r="378" spans="1:14">
      <c r="A378">
        <v>10</v>
      </c>
      <c r="B378">
        <v>0.22</v>
      </c>
      <c r="C378">
        <v>0.22</v>
      </c>
      <c r="D378">
        <v>0.22</v>
      </c>
      <c r="E378">
        <v>0.22</v>
      </c>
      <c r="F378">
        <v>0.22</v>
      </c>
      <c r="G378">
        <v>8.58</v>
      </c>
      <c r="H378">
        <v>13.43</v>
      </c>
      <c r="I378">
        <v>0.22</v>
      </c>
      <c r="J378">
        <v>0.22</v>
      </c>
      <c r="K378">
        <v>0.22</v>
      </c>
      <c r="L378">
        <v>4.63</v>
      </c>
      <c r="M378">
        <v>71.58</v>
      </c>
      <c r="N378">
        <v>100</v>
      </c>
    </row>
    <row r="379" spans="1:14">
      <c r="A379">
        <v>15</v>
      </c>
      <c r="B379">
        <v>0.16</v>
      </c>
      <c r="C379">
        <v>0.16</v>
      </c>
      <c r="D379">
        <v>0.16</v>
      </c>
      <c r="E379">
        <v>0.16</v>
      </c>
      <c r="F379">
        <v>0.16</v>
      </c>
      <c r="G379">
        <v>0.16</v>
      </c>
      <c r="H379">
        <v>9.83</v>
      </c>
      <c r="I379">
        <v>6.59</v>
      </c>
      <c r="J379">
        <v>0.16</v>
      </c>
      <c r="K379">
        <v>0.16</v>
      </c>
      <c r="L379">
        <v>13.03</v>
      </c>
      <c r="M379">
        <v>69.260000000000005</v>
      </c>
      <c r="N379">
        <v>100</v>
      </c>
    </row>
    <row r="380" spans="1:14">
      <c r="A380">
        <v>20</v>
      </c>
      <c r="B380">
        <v>0.15</v>
      </c>
      <c r="C380">
        <v>0.15</v>
      </c>
      <c r="D380">
        <v>0.15</v>
      </c>
      <c r="E380">
        <v>0.15</v>
      </c>
      <c r="F380">
        <v>3.03</v>
      </c>
      <c r="G380">
        <v>3.08</v>
      </c>
      <c r="H380">
        <v>15.38</v>
      </c>
      <c r="I380">
        <v>9.0399999999999991</v>
      </c>
      <c r="J380">
        <v>0.15</v>
      </c>
      <c r="K380">
        <v>0.15</v>
      </c>
      <c r="L380">
        <v>9.0399999999999991</v>
      </c>
      <c r="M380">
        <v>59.54</v>
      </c>
      <c r="N380">
        <v>100</v>
      </c>
    </row>
    <row r="381" spans="1:14">
      <c r="A381">
        <v>25</v>
      </c>
      <c r="B381">
        <v>0.14000000000000001</v>
      </c>
      <c r="C381">
        <v>0.14000000000000001</v>
      </c>
      <c r="D381">
        <v>0.14000000000000001</v>
      </c>
      <c r="E381">
        <v>3.08</v>
      </c>
      <c r="F381">
        <v>3.09</v>
      </c>
      <c r="G381">
        <v>5.69</v>
      </c>
      <c r="H381">
        <v>0.14000000000000001</v>
      </c>
      <c r="I381">
        <v>8.4499999999999993</v>
      </c>
      <c r="J381">
        <v>0.14000000000000001</v>
      </c>
      <c r="K381">
        <v>0.14000000000000001</v>
      </c>
      <c r="L381">
        <v>5.68</v>
      </c>
      <c r="M381">
        <v>73.19</v>
      </c>
      <c r="N381">
        <v>100</v>
      </c>
    </row>
    <row r="382" spans="1:14">
      <c r="A382">
        <v>30</v>
      </c>
      <c r="B382">
        <v>0.41</v>
      </c>
      <c r="C382">
        <v>0.41</v>
      </c>
      <c r="D382">
        <v>0.41</v>
      </c>
      <c r="E382">
        <v>0.41</v>
      </c>
      <c r="F382">
        <v>0.41</v>
      </c>
      <c r="G382">
        <v>0.41</v>
      </c>
      <c r="H382">
        <v>8.93</v>
      </c>
      <c r="I382">
        <v>16.79</v>
      </c>
      <c r="J382">
        <v>0.41</v>
      </c>
      <c r="K382">
        <v>0.41</v>
      </c>
      <c r="L382">
        <v>8.6</v>
      </c>
      <c r="M382">
        <v>62.41</v>
      </c>
      <c r="N382">
        <v>100</v>
      </c>
    </row>
    <row r="383" spans="1:14">
      <c r="A383">
        <v>35</v>
      </c>
      <c r="B383">
        <v>0.21</v>
      </c>
      <c r="C383">
        <v>0.21</v>
      </c>
      <c r="D383">
        <v>0.21</v>
      </c>
      <c r="E383">
        <v>0.21</v>
      </c>
      <c r="F383">
        <v>4.42</v>
      </c>
      <c r="G383">
        <v>8.9499999999999993</v>
      </c>
      <c r="H383">
        <v>8.1999999999999993</v>
      </c>
      <c r="I383">
        <v>16.68</v>
      </c>
      <c r="J383">
        <v>0.21</v>
      </c>
      <c r="K383">
        <v>0.21</v>
      </c>
      <c r="L383">
        <v>0.21</v>
      </c>
      <c r="M383">
        <v>60.3</v>
      </c>
      <c r="N383">
        <v>100</v>
      </c>
    </row>
    <row r="384" spans="1:14">
      <c r="A384">
        <v>40</v>
      </c>
      <c r="B384">
        <v>0.35</v>
      </c>
      <c r="C384">
        <v>0.35</v>
      </c>
      <c r="D384">
        <v>0.35</v>
      </c>
      <c r="E384">
        <v>0.35</v>
      </c>
      <c r="F384">
        <v>0.35</v>
      </c>
      <c r="G384">
        <v>0.35</v>
      </c>
      <c r="H384">
        <v>7.88</v>
      </c>
      <c r="I384">
        <v>7.39</v>
      </c>
      <c r="J384">
        <v>0.35</v>
      </c>
      <c r="K384">
        <v>0.35</v>
      </c>
      <c r="L384">
        <v>14.42</v>
      </c>
      <c r="M384">
        <v>67.5</v>
      </c>
      <c r="N384">
        <v>100</v>
      </c>
    </row>
    <row r="385" spans="1:14">
      <c r="A385">
        <v>45</v>
      </c>
      <c r="B385">
        <v>0.48</v>
      </c>
      <c r="C385">
        <v>0.48</v>
      </c>
      <c r="D385">
        <v>0.48</v>
      </c>
      <c r="E385">
        <v>0.48</v>
      </c>
      <c r="F385">
        <v>0.48</v>
      </c>
      <c r="G385">
        <v>0.48</v>
      </c>
      <c r="H385">
        <v>8.67</v>
      </c>
      <c r="I385">
        <v>0.48</v>
      </c>
      <c r="J385">
        <v>0.48</v>
      </c>
      <c r="K385">
        <v>0.48</v>
      </c>
      <c r="L385">
        <v>0.48</v>
      </c>
      <c r="M385">
        <v>86.55</v>
      </c>
      <c r="N385">
        <v>100</v>
      </c>
    </row>
    <row r="386" spans="1:14">
      <c r="A386">
        <v>50</v>
      </c>
      <c r="B386">
        <v>0.32</v>
      </c>
      <c r="C386">
        <v>0.32</v>
      </c>
      <c r="D386">
        <v>0.32</v>
      </c>
      <c r="E386">
        <v>0.32</v>
      </c>
      <c r="F386">
        <v>0.32</v>
      </c>
      <c r="G386">
        <v>5.71</v>
      </c>
      <c r="H386">
        <v>0.32</v>
      </c>
      <c r="I386">
        <v>0.32</v>
      </c>
      <c r="J386">
        <v>0.32</v>
      </c>
      <c r="K386">
        <v>0.32</v>
      </c>
      <c r="L386">
        <v>0.32</v>
      </c>
      <c r="M386">
        <v>91.14</v>
      </c>
      <c r="N386">
        <v>100</v>
      </c>
    </row>
    <row r="387" spans="1:14">
      <c r="A387">
        <v>55</v>
      </c>
      <c r="B387">
        <v>0.37</v>
      </c>
      <c r="C387">
        <v>0.37</v>
      </c>
      <c r="D387">
        <v>0.37</v>
      </c>
      <c r="E387">
        <v>0.37</v>
      </c>
      <c r="F387">
        <v>0.37</v>
      </c>
      <c r="G387">
        <v>0.37</v>
      </c>
      <c r="H387">
        <v>0.37</v>
      </c>
      <c r="I387">
        <v>0.37</v>
      </c>
      <c r="J387">
        <v>0.37</v>
      </c>
      <c r="K387">
        <v>0.37</v>
      </c>
      <c r="L387">
        <v>7.86</v>
      </c>
      <c r="M387">
        <v>88.4</v>
      </c>
      <c r="N387">
        <v>100</v>
      </c>
    </row>
    <row r="388" spans="1:14">
      <c r="A388">
        <v>60</v>
      </c>
      <c r="B388">
        <v>0.2</v>
      </c>
      <c r="C388">
        <v>0.2</v>
      </c>
      <c r="D388">
        <v>0.2</v>
      </c>
      <c r="E388">
        <v>0.2</v>
      </c>
      <c r="F388">
        <v>0.2</v>
      </c>
      <c r="G388">
        <v>0.2</v>
      </c>
      <c r="H388">
        <v>0.2</v>
      </c>
      <c r="I388">
        <v>8.11</v>
      </c>
      <c r="J388">
        <v>0.2</v>
      </c>
      <c r="K388">
        <v>0.2</v>
      </c>
      <c r="L388">
        <v>0.2</v>
      </c>
      <c r="M388">
        <v>89.91</v>
      </c>
      <c r="N388">
        <v>100</v>
      </c>
    </row>
    <row r="390" spans="1:14">
      <c r="A390" t="s">
        <v>51</v>
      </c>
      <c r="B390">
        <v>0.2</v>
      </c>
      <c r="C390">
        <v>0.2</v>
      </c>
      <c r="D390">
        <v>0.2</v>
      </c>
      <c r="E390">
        <v>1.1299999999999999</v>
      </c>
      <c r="F390">
        <v>1.45</v>
      </c>
      <c r="G390">
        <v>5.03</v>
      </c>
      <c r="H390">
        <v>8.2100000000000009</v>
      </c>
      <c r="I390">
        <v>6.91</v>
      </c>
      <c r="J390">
        <v>0.49</v>
      </c>
      <c r="K390">
        <v>0.2</v>
      </c>
      <c r="L390">
        <v>5.99</v>
      </c>
      <c r="M390">
        <v>70</v>
      </c>
      <c r="N390">
        <v>100</v>
      </c>
    </row>
    <row r="392" spans="1:14">
      <c r="A392" t="s">
        <v>110</v>
      </c>
    </row>
    <row r="393" spans="1:14">
      <c r="A393">
        <v>0</v>
      </c>
      <c r="B393">
        <v>0.09</v>
      </c>
      <c r="C393">
        <v>0.09</v>
      </c>
      <c r="D393">
        <v>0.09</v>
      </c>
      <c r="E393">
        <v>0.09</v>
      </c>
      <c r="F393">
        <v>0.09</v>
      </c>
      <c r="G393">
        <v>11.77</v>
      </c>
      <c r="H393">
        <v>5.96</v>
      </c>
      <c r="I393">
        <v>11.19</v>
      </c>
      <c r="J393">
        <v>0.09</v>
      </c>
      <c r="K393">
        <v>0.09</v>
      </c>
      <c r="L393">
        <v>1.94</v>
      </c>
      <c r="M393">
        <v>68.489999999999995</v>
      </c>
      <c r="N393">
        <v>100</v>
      </c>
    </row>
    <row r="394" spans="1:14">
      <c r="A394">
        <v>5</v>
      </c>
      <c r="B394">
        <v>0.21</v>
      </c>
      <c r="C394">
        <v>0.21</v>
      </c>
      <c r="D394">
        <v>0.21</v>
      </c>
      <c r="E394">
        <v>0.21</v>
      </c>
      <c r="F394">
        <v>0.21</v>
      </c>
      <c r="G394">
        <v>15.4</v>
      </c>
      <c r="H394">
        <v>8.0399999999999991</v>
      </c>
      <c r="I394">
        <v>8.5399999999999991</v>
      </c>
      <c r="J394">
        <v>0.21</v>
      </c>
      <c r="K394">
        <v>0.21</v>
      </c>
      <c r="L394">
        <v>12.7</v>
      </c>
      <c r="M394">
        <v>53.85</v>
      </c>
      <c r="N394">
        <v>100</v>
      </c>
    </row>
    <row r="395" spans="1:14">
      <c r="A395">
        <v>10</v>
      </c>
      <c r="B395">
        <v>0.25</v>
      </c>
      <c r="C395">
        <v>0.25</v>
      </c>
      <c r="D395">
        <v>0.25</v>
      </c>
      <c r="E395">
        <v>0.25</v>
      </c>
      <c r="F395">
        <v>0.25</v>
      </c>
      <c r="G395">
        <v>22.53</v>
      </c>
      <c r="H395">
        <v>9.51</v>
      </c>
      <c r="I395">
        <v>5.27</v>
      </c>
      <c r="J395">
        <v>0.25</v>
      </c>
      <c r="K395">
        <v>0.25</v>
      </c>
      <c r="L395">
        <v>0.25</v>
      </c>
      <c r="M395">
        <v>60.67</v>
      </c>
      <c r="N395">
        <v>100</v>
      </c>
    </row>
    <row r="396" spans="1:14">
      <c r="A396">
        <v>15</v>
      </c>
      <c r="B396">
        <v>0.14000000000000001</v>
      </c>
      <c r="C396">
        <v>0.14000000000000001</v>
      </c>
      <c r="D396">
        <v>0.14000000000000001</v>
      </c>
      <c r="E396">
        <v>0.14000000000000001</v>
      </c>
      <c r="F396">
        <v>3.27</v>
      </c>
      <c r="G396">
        <v>6.11</v>
      </c>
      <c r="H396">
        <v>11.96</v>
      </c>
      <c r="I396">
        <v>11.57</v>
      </c>
      <c r="J396">
        <v>0.14000000000000001</v>
      </c>
      <c r="K396">
        <v>0.14000000000000001</v>
      </c>
      <c r="L396">
        <v>5.86</v>
      </c>
      <c r="M396">
        <v>60.37</v>
      </c>
      <c r="N396">
        <v>100</v>
      </c>
    </row>
    <row r="397" spans="1:14">
      <c r="A397">
        <v>20</v>
      </c>
      <c r="B397">
        <v>0.14000000000000001</v>
      </c>
      <c r="C397">
        <v>0.14000000000000001</v>
      </c>
      <c r="D397">
        <v>3.44</v>
      </c>
      <c r="E397">
        <v>0.14000000000000001</v>
      </c>
      <c r="F397">
        <v>3.27</v>
      </c>
      <c r="G397">
        <v>3.44</v>
      </c>
      <c r="H397">
        <v>12.31</v>
      </c>
      <c r="I397">
        <v>8.7100000000000009</v>
      </c>
      <c r="J397">
        <v>3.55</v>
      </c>
      <c r="K397">
        <v>0.14000000000000001</v>
      </c>
      <c r="L397">
        <v>17.28</v>
      </c>
      <c r="M397">
        <v>47.44</v>
      </c>
      <c r="N397">
        <v>100</v>
      </c>
    </row>
    <row r="398" spans="1:14">
      <c r="A398">
        <v>25</v>
      </c>
      <c r="B398">
        <v>0.16</v>
      </c>
      <c r="C398">
        <v>0.16</v>
      </c>
      <c r="D398">
        <v>0.16</v>
      </c>
      <c r="E398">
        <v>0.16</v>
      </c>
      <c r="F398">
        <v>0.16</v>
      </c>
      <c r="G398">
        <v>7.17</v>
      </c>
      <c r="H398">
        <v>6.97</v>
      </c>
      <c r="I398">
        <v>6.55</v>
      </c>
      <c r="J398">
        <v>7.45</v>
      </c>
      <c r="K398">
        <v>0.16</v>
      </c>
      <c r="L398">
        <v>6.55</v>
      </c>
      <c r="M398">
        <v>64.36</v>
      </c>
      <c r="N398">
        <v>100</v>
      </c>
    </row>
    <row r="399" spans="1:14">
      <c r="A399">
        <v>30</v>
      </c>
      <c r="B399">
        <v>3.03</v>
      </c>
      <c r="C399">
        <v>0.15</v>
      </c>
      <c r="D399">
        <v>18.149999999999999</v>
      </c>
      <c r="E399">
        <v>0.15</v>
      </c>
      <c r="F399">
        <v>0.15</v>
      </c>
      <c r="G399">
        <v>3.33</v>
      </c>
      <c r="H399">
        <v>12.74</v>
      </c>
      <c r="I399">
        <v>6.28</v>
      </c>
      <c r="J399">
        <v>0.15</v>
      </c>
      <c r="K399">
        <v>0.15</v>
      </c>
      <c r="L399">
        <v>3.22</v>
      </c>
      <c r="M399">
        <v>52.48</v>
      </c>
      <c r="N399">
        <v>100</v>
      </c>
    </row>
    <row r="400" spans="1:14">
      <c r="A400">
        <v>35</v>
      </c>
      <c r="B400">
        <v>0.15</v>
      </c>
      <c r="C400">
        <v>0.15</v>
      </c>
      <c r="D400">
        <v>0.15</v>
      </c>
      <c r="E400">
        <v>0.15</v>
      </c>
      <c r="F400">
        <v>3.03</v>
      </c>
      <c r="G400">
        <v>9.24</v>
      </c>
      <c r="H400">
        <v>5.71</v>
      </c>
      <c r="I400">
        <v>6.1</v>
      </c>
      <c r="J400">
        <v>2.88</v>
      </c>
      <c r="K400">
        <v>0.15</v>
      </c>
      <c r="L400">
        <v>12.05</v>
      </c>
      <c r="M400">
        <v>60.25</v>
      </c>
      <c r="N400">
        <v>100</v>
      </c>
    </row>
    <row r="401" spans="1:14">
      <c r="A401">
        <v>40</v>
      </c>
      <c r="B401">
        <v>0.21</v>
      </c>
      <c r="C401">
        <v>0.21</v>
      </c>
      <c r="D401">
        <v>4.54</v>
      </c>
      <c r="E401">
        <v>0.21</v>
      </c>
      <c r="F401">
        <v>0.21</v>
      </c>
      <c r="G401">
        <v>0.21</v>
      </c>
      <c r="H401">
        <v>8.06</v>
      </c>
      <c r="I401">
        <v>4.42</v>
      </c>
      <c r="J401">
        <v>0.21</v>
      </c>
      <c r="K401">
        <v>0.21</v>
      </c>
      <c r="L401">
        <v>12.85</v>
      </c>
      <c r="M401">
        <v>68.650000000000006</v>
      </c>
      <c r="N401">
        <v>100</v>
      </c>
    </row>
    <row r="402" spans="1:14">
      <c r="A402">
        <v>45</v>
      </c>
      <c r="B402">
        <v>0.28000000000000003</v>
      </c>
      <c r="C402">
        <v>0.28000000000000003</v>
      </c>
      <c r="D402">
        <v>0.28000000000000003</v>
      </c>
      <c r="E402">
        <v>0.28000000000000003</v>
      </c>
      <c r="F402">
        <v>0.28000000000000003</v>
      </c>
      <c r="G402">
        <v>5.59</v>
      </c>
      <c r="H402">
        <v>0.28000000000000003</v>
      </c>
      <c r="I402">
        <v>27.9</v>
      </c>
      <c r="J402">
        <v>0.28000000000000003</v>
      </c>
      <c r="K402">
        <v>0.28000000000000003</v>
      </c>
      <c r="L402">
        <v>0.28000000000000003</v>
      </c>
      <c r="M402">
        <v>64.02</v>
      </c>
      <c r="N402">
        <v>100</v>
      </c>
    </row>
    <row r="403" spans="1:14">
      <c r="A403">
        <v>50</v>
      </c>
      <c r="B403">
        <v>0.43</v>
      </c>
      <c r="C403">
        <v>0.43</v>
      </c>
      <c r="D403">
        <v>0.43</v>
      </c>
      <c r="E403">
        <v>0.43</v>
      </c>
      <c r="F403">
        <v>0.43</v>
      </c>
      <c r="G403">
        <v>0.43</v>
      </c>
      <c r="H403">
        <v>22.63</v>
      </c>
      <c r="I403">
        <v>9.0500000000000007</v>
      </c>
      <c r="J403">
        <v>0.43</v>
      </c>
      <c r="K403">
        <v>0.43</v>
      </c>
      <c r="L403">
        <v>9.0500000000000007</v>
      </c>
      <c r="M403">
        <v>55.82</v>
      </c>
      <c r="N403">
        <v>100</v>
      </c>
    </row>
    <row r="404" spans="1:14">
      <c r="A404">
        <v>55</v>
      </c>
      <c r="B404">
        <v>0.43</v>
      </c>
      <c r="C404">
        <v>0.43</v>
      </c>
      <c r="D404">
        <v>0.43</v>
      </c>
      <c r="E404">
        <v>0.43</v>
      </c>
      <c r="F404">
        <v>0.43</v>
      </c>
      <c r="G404">
        <v>0.43</v>
      </c>
      <c r="H404">
        <v>8.81</v>
      </c>
      <c r="I404">
        <v>0.43</v>
      </c>
      <c r="J404">
        <v>0.43</v>
      </c>
      <c r="K404">
        <v>0.43</v>
      </c>
      <c r="L404">
        <v>8.9499999999999993</v>
      </c>
      <c r="M404">
        <v>78.41</v>
      </c>
      <c r="N404">
        <v>100</v>
      </c>
    </row>
    <row r="405" spans="1:14">
      <c r="A405">
        <v>60</v>
      </c>
      <c r="B405">
        <v>0.16</v>
      </c>
      <c r="C405">
        <v>0.16</v>
      </c>
      <c r="D405">
        <v>0.16</v>
      </c>
      <c r="E405">
        <v>0.16</v>
      </c>
      <c r="F405">
        <v>0.16</v>
      </c>
      <c r="G405">
        <v>0.16</v>
      </c>
      <c r="H405">
        <v>0.16</v>
      </c>
      <c r="I405">
        <v>3.43</v>
      </c>
      <c r="J405">
        <v>0.16</v>
      </c>
      <c r="K405">
        <v>0.16</v>
      </c>
      <c r="L405">
        <v>3.43</v>
      </c>
      <c r="M405">
        <v>91.66</v>
      </c>
      <c r="N405">
        <v>100</v>
      </c>
    </row>
    <row r="407" spans="1:14">
      <c r="A407" t="s">
        <v>51</v>
      </c>
      <c r="B407">
        <v>0.44</v>
      </c>
      <c r="C407">
        <v>0.18</v>
      </c>
      <c r="D407">
        <v>2.41</v>
      </c>
      <c r="E407">
        <v>0.18</v>
      </c>
      <c r="F407">
        <v>1.05</v>
      </c>
      <c r="G407">
        <v>7.07</v>
      </c>
      <c r="H407">
        <v>8.16</v>
      </c>
      <c r="I407">
        <v>8.48</v>
      </c>
      <c r="J407">
        <v>1.4</v>
      </c>
      <c r="K407">
        <v>0.18</v>
      </c>
      <c r="L407">
        <v>7.1</v>
      </c>
      <c r="M407">
        <v>63.35</v>
      </c>
      <c r="N407">
        <v>100</v>
      </c>
    </row>
    <row r="409" spans="1:14">
      <c r="A409" t="s">
        <v>111</v>
      </c>
    </row>
    <row r="410" spans="1:14">
      <c r="A410">
        <v>0</v>
      </c>
      <c r="B410">
        <v>4.6100000000000003</v>
      </c>
      <c r="C410">
        <v>2.71</v>
      </c>
      <c r="D410">
        <v>6.37</v>
      </c>
      <c r="E410">
        <v>6.72</v>
      </c>
      <c r="F410">
        <v>8.77</v>
      </c>
      <c r="G410">
        <v>19.940000000000001</v>
      </c>
      <c r="H410">
        <v>8.0500000000000007</v>
      </c>
      <c r="I410">
        <v>11.83</v>
      </c>
      <c r="J410">
        <v>21.84</v>
      </c>
      <c r="K410">
        <v>0.02</v>
      </c>
      <c r="L410">
        <v>6.09</v>
      </c>
      <c r="M410">
        <v>3.05</v>
      </c>
      <c r="N410">
        <v>100</v>
      </c>
    </row>
    <row r="411" spans="1:14">
      <c r="A411">
        <v>5</v>
      </c>
      <c r="B411">
        <v>2.89</v>
      </c>
      <c r="C411">
        <v>3.4</v>
      </c>
      <c r="D411">
        <v>2.84</v>
      </c>
      <c r="E411">
        <v>7.2</v>
      </c>
      <c r="F411">
        <v>10.220000000000001</v>
      </c>
      <c r="G411">
        <v>25.08</v>
      </c>
      <c r="H411">
        <v>8.36</v>
      </c>
      <c r="I411">
        <v>15.23</v>
      </c>
      <c r="J411">
        <v>14.42</v>
      </c>
      <c r="K411">
        <v>4.24</v>
      </c>
      <c r="L411">
        <v>4.08</v>
      </c>
      <c r="M411">
        <v>2.0499999999999998</v>
      </c>
      <c r="N411">
        <v>100</v>
      </c>
    </row>
    <row r="412" spans="1:14">
      <c r="A412">
        <v>10</v>
      </c>
      <c r="B412">
        <v>5.65</v>
      </c>
      <c r="C412">
        <v>3.37</v>
      </c>
      <c r="D412">
        <v>2.2200000000000002</v>
      </c>
      <c r="E412">
        <v>8.3699999999999992</v>
      </c>
      <c r="F412">
        <v>12.62</v>
      </c>
      <c r="G412">
        <v>19.04</v>
      </c>
      <c r="H412">
        <v>8.4</v>
      </c>
      <c r="I412">
        <v>9</v>
      </c>
      <c r="J412">
        <v>17.25</v>
      </c>
      <c r="K412">
        <v>5.62</v>
      </c>
      <c r="L412">
        <v>7.32</v>
      </c>
      <c r="M412">
        <v>1.1499999999999999</v>
      </c>
      <c r="N412">
        <v>100</v>
      </c>
    </row>
    <row r="413" spans="1:14">
      <c r="A413">
        <v>15</v>
      </c>
      <c r="B413">
        <v>5.5</v>
      </c>
      <c r="C413">
        <v>1.83</v>
      </c>
      <c r="D413">
        <v>1.5</v>
      </c>
      <c r="E413">
        <v>8.51</v>
      </c>
      <c r="F413">
        <v>13.27</v>
      </c>
      <c r="G413">
        <v>20.02</v>
      </c>
      <c r="H413">
        <v>10.3</v>
      </c>
      <c r="I413">
        <v>8.57</v>
      </c>
      <c r="J413">
        <v>19.18</v>
      </c>
      <c r="K413">
        <v>5.21</v>
      </c>
      <c r="L413">
        <v>5.01</v>
      </c>
      <c r="M413">
        <v>1.0900000000000001</v>
      </c>
      <c r="N413">
        <v>100</v>
      </c>
    </row>
    <row r="414" spans="1:14">
      <c r="A414">
        <v>20</v>
      </c>
      <c r="B414">
        <v>4.25</v>
      </c>
      <c r="C414">
        <v>3.66</v>
      </c>
      <c r="D414">
        <v>2.0699999999999998</v>
      </c>
      <c r="E414">
        <v>4.72</v>
      </c>
      <c r="F414">
        <v>15.38</v>
      </c>
      <c r="G414">
        <v>16.899999999999999</v>
      </c>
      <c r="H414">
        <v>9.23</v>
      </c>
      <c r="I414">
        <v>15.43</v>
      </c>
      <c r="J414">
        <v>14.41</v>
      </c>
      <c r="K414">
        <v>5.04</v>
      </c>
      <c r="L414">
        <v>6.54</v>
      </c>
      <c r="M414">
        <v>2.39</v>
      </c>
      <c r="N414">
        <v>100</v>
      </c>
    </row>
    <row r="415" spans="1:14">
      <c r="A415">
        <v>25</v>
      </c>
      <c r="B415">
        <v>3.89</v>
      </c>
      <c r="C415">
        <v>3.79</v>
      </c>
      <c r="D415">
        <v>3.29</v>
      </c>
      <c r="E415">
        <v>6.48</v>
      </c>
      <c r="F415">
        <v>12.26</v>
      </c>
      <c r="G415">
        <v>18.29</v>
      </c>
      <c r="H415">
        <v>8.32</v>
      </c>
      <c r="I415">
        <v>15.34</v>
      </c>
      <c r="J415">
        <v>12.14</v>
      </c>
      <c r="K415">
        <v>3.01</v>
      </c>
      <c r="L415">
        <v>9.9600000000000009</v>
      </c>
      <c r="M415">
        <v>3.24</v>
      </c>
      <c r="N415">
        <v>100</v>
      </c>
    </row>
    <row r="416" spans="1:14">
      <c r="A416">
        <v>30</v>
      </c>
      <c r="B416">
        <v>5.56</v>
      </c>
      <c r="C416">
        <v>2.8</v>
      </c>
      <c r="D416">
        <v>2.54</v>
      </c>
      <c r="E416">
        <v>2.61</v>
      </c>
      <c r="F416">
        <v>16.7</v>
      </c>
      <c r="G416">
        <v>21.83</v>
      </c>
      <c r="H416">
        <v>9.8000000000000007</v>
      </c>
      <c r="I416">
        <v>11.73</v>
      </c>
      <c r="J416">
        <v>16.82</v>
      </c>
      <c r="K416">
        <v>3.72</v>
      </c>
      <c r="L416">
        <v>5.14</v>
      </c>
      <c r="M416">
        <v>0.75</v>
      </c>
      <c r="N416">
        <v>100</v>
      </c>
    </row>
    <row r="417" spans="1:14">
      <c r="A417">
        <v>35</v>
      </c>
      <c r="B417">
        <v>1.84</v>
      </c>
      <c r="C417">
        <v>2.39</v>
      </c>
      <c r="D417">
        <v>0.49</v>
      </c>
      <c r="E417">
        <v>7.01</v>
      </c>
      <c r="F417">
        <v>11.86</v>
      </c>
      <c r="G417">
        <v>25.06</v>
      </c>
      <c r="H417">
        <v>7.1</v>
      </c>
      <c r="I417">
        <v>14.63</v>
      </c>
      <c r="J417">
        <v>18.98</v>
      </c>
      <c r="K417">
        <v>2.36</v>
      </c>
      <c r="L417">
        <v>6.41</v>
      </c>
      <c r="M417">
        <v>1.85</v>
      </c>
      <c r="N417">
        <v>100</v>
      </c>
    </row>
    <row r="418" spans="1:14">
      <c r="A418">
        <v>40</v>
      </c>
      <c r="B418">
        <v>1.93</v>
      </c>
      <c r="C418">
        <v>2.42</v>
      </c>
      <c r="D418">
        <v>2.65</v>
      </c>
      <c r="E418">
        <v>2.5499999999999998</v>
      </c>
      <c r="F418">
        <v>17.670000000000002</v>
      </c>
      <c r="G418">
        <v>18.53</v>
      </c>
      <c r="H418">
        <v>5.81</v>
      </c>
      <c r="I418">
        <v>15.85</v>
      </c>
      <c r="J418">
        <v>23.2</v>
      </c>
      <c r="K418">
        <v>3.4</v>
      </c>
      <c r="L418">
        <v>5.31</v>
      </c>
      <c r="M418">
        <v>0.69</v>
      </c>
      <c r="N418">
        <v>100</v>
      </c>
    </row>
    <row r="419" spans="1:14">
      <c r="A419">
        <v>45</v>
      </c>
      <c r="B419">
        <v>5.82</v>
      </c>
      <c r="C419">
        <v>2.35</v>
      </c>
      <c r="D419">
        <v>0.88</v>
      </c>
      <c r="E419">
        <v>3.12</v>
      </c>
      <c r="F419">
        <v>11.85</v>
      </c>
      <c r="G419">
        <v>22.65</v>
      </c>
      <c r="H419">
        <v>10.87</v>
      </c>
      <c r="I419">
        <v>6.17</v>
      </c>
      <c r="J419">
        <v>24.7</v>
      </c>
      <c r="K419">
        <v>7.67</v>
      </c>
      <c r="L419">
        <v>3.11</v>
      </c>
      <c r="M419">
        <v>0.81</v>
      </c>
      <c r="N419">
        <v>100</v>
      </c>
    </row>
    <row r="420" spans="1:14">
      <c r="A420">
        <v>50</v>
      </c>
      <c r="B420">
        <v>10.68</v>
      </c>
      <c r="C420">
        <v>1.48</v>
      </c>
      <c r="D420">
        <v>2.2599999999999998</v>
      </c>
      <c r="E420">
        <v>2.41</v>
      </c>
      <c r="F420">
        <v>7.18</v>
      </c>
      <c r="G420">
        <v>22.27</v>
      </c>
      <c r="H420">
        <v>6.84</v>
      </c>
      <c r="I420">
        <v>10.210000000000001</v>
      </c>
      <c r="J420">
        <v>25.7</v>
      </c>
      <c r="K420">
        <v>6.26</v>
      </c>
      <c r="L420">
        <v>3.74</v>
      </c>
      <c r="M420">
        <v>0.97</v>
      </c>
      <c r="N420">
        <v>100</v>
      </c>
    </row>
    <row r="421" spans="1:14">
      <c r="A421">
        <v>55</v>
      </c>
      <c r="B421">
        <v>5.92</v>
      </c>
      <c r="C421">
        <v>7.0000000000000007E-2</v>
      </c>
      <c r="D421">
        <v>2.12</v>
      </c>
      <c r="E421">
        <v>4.72</v>
      </c>
      <c r="F421">
        <v>14.68</v>
      </c>
      <c r="G421">
        <v>21.5</v>
      </c>
      <c r="H421">
        <v>8.39</v>
      </c>
      <c r="I421">
        <v>9.48</v>
      </c>
      <c r="J421">
        <v>21.31</v>
      </c>
      <c r="K421">
        <v>7.65</v>
      </c>
      <c r="L421">
        <v>2.76</v>
      </c>
      <c r="M421">
        <v>1.41</v>
      </c>
      <c r="N421">
        <v>100</v>
      </c>
    </row>
    <row r="422" spans="1:14">
      <c r="A422">
        <v>60</v>
      </c>
      <c r="B422">
        <v>4.6100000000000003</v>
      </c>
      <c r="C422">
        <v>1.88</v>
      </c>
      <c r="D422">
        <v>1.1499999999999999</v>
      </c>
      <c r="E422">
        <v>1.39</v>
      </c>
      <c r="F422">
        <v>7.1</v>
      </c>
      <c r="G422">
        <v>19.97</v>
      </c>
      <c r="H422">
        <v>10.54</v>
      </c>
      <c r="I422">
        <v>5.39</v>
      </c>
      <c r="J422">
        <v>36.340000000000003</v>
      </c>
      <c r="K422">
        <v>4.42</v>
      </c>
      <c r="L422">
        <v>5.39</v>
      </c>
      <c r="M422">
        <v>1.82</v>
      </c>
      <c r="N422">
        <v>100</v>
      </c>
    </row>
    <row r="424" spans="1:14">
      <c r="A424" t="s">
        <v>51</v>
      </c>
      <c r="B424">
        <v>4.5599999999999996</v>
      </c>
      <c r="C424">
        <v>2.76</v>
      </c>
      <c r="D424">
        <v>2.5499999999999998</v>
      </c>
      <c r="E424">
        <v>5.45</v>
      </c>
      <c r="F424">
        <v>12.48</v>
      </c>
      <c r="G424">
        <v>20.440000000000001</v>
      </c>
      <c r="H424">
        <v>8.7200000000000006</v>
      </c>
      <c r="I424">
        <v>12.12</v>
      </c>
      <c r="J424">
        <v>19.059999999999999</v>
      </c>
      <c r="K424">
        <v>4.01</v>
      </c>
      <c r="L424">
        <v>6.02</v>
      </c>
      <c r="M424">
        <v>1.85</v>
      </c>
      <c r="N424">
        <v>100</v>
      </c>
    </row>
    <row r="426" spans="1:14">
      <c r="A426" t="s">
        <v>112</v>
      </c>
    </row>
    <row r="427" spans="1:14">
      <c r="A427">
        <v>0</v>
      </c>
      <c r="B427">
        <v>6.69</v>
      </c>
      <c r="C427">
        <v>4.21</v>
      </c>
      <c r="D427">
        <v>4.6500000000000004</v>
      </c>
      <c r="E427">
        <v>5.54</v>
      </c>
      <c r="F427">
        <v>13.94</v>
      </c>
      <c r="G427">
        <v>22.34</v>
      </c>
      <c r="H427">
        <v>9.77</v>
      </c>
      <c r="I427">
        <v>10.98</v>
      </c>
      <c r="J427">
        <v>12.32</v>
      </c>
      <c r="K427">
        <v>1.53</v>
      </c>
      <c r="L427">
        <v>5.94</v>
      </c>
      <c r="M427">
        <v>2.09</v>
      </c>
      <c r="N427">
        <v>100</v>
      </c>
    </row>
    <row r="428" spans="1:14">
      <c r="A428">
        <v>5</v>
      </c>
      <c r="B428">
        <v>5.69</v>
      </c>
      <c r="C428">
        <v>4.79</v>
      </c>
      <c r="D428">
        <v>4.41</v>
      </c>
      <c r="E428">
        <v>6.92</v>
      </c>
      <c r="F428">
        <v>14.97</v>
      </c>
      <c r="G428">
        <v>21.84</v>
      </c>
      <c r="H428">
        <v>8.91</v>
      </c>
      <c r="I428">
        <v>11.29</v>
      </c>
      <c r="J428">
        <v>11.22</v>
      </c>
      <c r="K428">
        <v>4.0599999999999996</v>
      </c>
      <c r="L428">
        <v>3.18</v>
      </c>
      <c r="M428">
        <v>2.73</v>
      </c>
      <c r="N428">
        <v>100</v>
      </c>
    </row>
    <row r="429" spans="1:14">
      <c r="A429">
        <v>10</v>
      </c>
      <c r="B429">
        <v>3.9</v>
      </c>
      <c r="C429">
        <v>2.9</v>
      </c>
      <c r="D429">
        <v>2.35</v>
      </c>
      <c r="E429">
        <v>3.92</v>
      </c>
      <c r="F429">
        <v>9.36</v>
      </c>
      <c r="G429">
        <v>27.57</v>
      </c>
      <c r="H429">
        <v>7.55</v>
      </c>
      <c r="I429">
        <v>14.11</v>
      </c>
      <c r="J429">
        <v>13.92</v>
      </c>
      <c r="K429">
        <v>4.3099999999999996</v>
      </c>
      <c r="L429">
        <v>5.56</v>
      </c>
      <c r="M429">
        <v>4.55</v>
      </c>
      <c r="N429">
        <v>100</v>
      </c>
    </row>
    <row r="430" spans="1:14">
      <c r="A430">
        <v>15</v>
      </c>
      <c r="B430">
        <v>3.62</v>
      </c>
      <c r="C430">
        <v>2.91</v>
      </c>
      <c r="D430">
        <v>3.31</v>
      </c>
      <c r="E430">
        <v>5.38</v>
      </c>
      <c r="F430">
        <v>10.039999999999999</v>
      </c>
      <c r="G430">
        <v>15.06</v>
      </c>
      <c r="H430">
        <v>9.5</v>
      </c>
      <c r="I430">
        <v>20.420000000000002</v>
      </c>
      <c r="J430">
        <v>10.210000000000001</v>
      </c>
      <c r="K430">
        <v>3.81</v>
      </c>
      <c r="L430">
        <v>7.99</v>
      </c>
      <c r="M430">
        <v>7.75</v>
      </c>
      <c r="N430">
        <v>100</v>
      </c>
    </row>
    <row r="431" spans="1:14">
      <c r="A431">
        <v>20</v>
      </c>
      <c r="B431">
        <v>4.97</v>
      </c>
      <c r="C431">
        <v>2.29</v>
      </c>
      <c r="D431">
        <v>0.98</v>
      </c>
      <c r="E431">
        <v>4.34</v>
      </c>
      <c r="F431">
        <v>7.92</v>
      </c>
      <c r="G431">
        <v>10.199999999999999</v>
      </c>
      <c r="H431">
        <v>8.19</v>
      </c>
      <c r="I431">
        <v>20.95</v>
      </c>
      <c r="J431">
        <v>6.91</v>
      </c>
      <c r="K431">
        <v>6.14</v>
      </c>
      <c r="L431">
        <v>14.39</v>
      </c>
      <c r="M431">
        <v>12.71</v>
      </c>
      <c r="N431">
        <v>100</v>
      </c>
    </row>
    <row r="432" spans="1:14">
      <c r="A432">
        <v>25</v>
      </c>
      <c r="B432">
        <v>5.33</v>
      </c>
      <c r="C432">
        <v>1.84</v>
      </c>
      <c r="D432">
        <v>3.17</v>
      </c>
      <c r="E432">
        <v>4.8099999999999996</v>
      </c>
      <c r="F432">
        <v>10.33</v>
      </c>
      <c r="G432">
        <v>7.38</v>
      </c>
      <c r="H432">
        <v>7.23</v>
      </c>
      <c r="I432">
        <v>18.440000000000001</v>
      </c>
      <c r="J432">
        <v>7.11</v>
      </c>
      <c r="K432">
        <v>4.59</v>
      </c>
      <c r="L432">
        <v>14.37</v>
      </c>
      <c r="M432">
        <v>15.39</v>
      </c>
      <c r="N432">
        <v>100</v>
      </c>
    </row>
    <row r="433" spans="1:15">
      <c r="A433">
        <v>30</v>
      </c>
      <c r="B433">
        <v>6.14</v>
      </c>
      <c r="C433">
        <v>2.58</v>
      </c>
      <c r="D433">
        <v>4.3600000000000003</v>
      </c>
      <c r="E433">
        <v>3.63</v>
      </c>
      <c r="F433">
        <v>8.89</v>
      </c>
      <c r="G433">
        <v>9.34</v>
      </c>
      <c r="H433">
        <v>6.35</v>
      </c>
      <c r="I433">
        <v>17.22</v>
      </c>
      <c r="J433">
        <v>6.05</v>
      </c>
      <c r="K433">
        <v>4.22</v>
      </c>
      <c r="L433">
        <v>13.28</v>
      </c>
      <c r="M433">
        <v>17.940000000000001</v>
      </c>
      <c r="N433">
        <v>100</v>
      </c>
    </row>
    <row r="434" spans="1:15">
      <c r="A434">
        <v>35</v>
      </c>
      <c r="B434">
        <v>7.96</v>
      </c>
      <c r="C434">
        <v>3.02</v>
      </c>
      <c r="D434">
        <v>3.6</v>
      </c>
      <c r="E434">
        <v>4.01</v>
      </c>
      <c r="F434">
        <v>10.3</v>
      </c>
      <c r="G434">
        <v>9.0500000000000007</v>
      </c>
      <c r="H434">
        <v>7.98</v>
      </c>
      <c r="I434">
        <v>18.57</v>
      </c>
      <c r="J434">
        <v>6.92</v>
      </c>
      <c r="K434">
        <v>3.56</v>
      </c>
      <c r="L434">
        <v>12.13</v>
      </c>
      <c r="M434">
        <v>12.9</v>
      </c>
      <c r="N434">
        <v>100</v>
      </c>
    </row>
    <row r="435" spans="1:15">
      <c r="A435">
        <v>40</v>
      </c>
      <c r="B435">
        <v>6.28</v>
      </c>
      <c r="C435">
        <v>1.95</v>
      </c>
      <c r="D435">
        <v>7.48</v>
      </c>
      <c r="E435">
        <v>4.62</v>
      </c>
      <c r="F435">
        <v>9.84</v>
      </c>
      <c r="G435">
        <v>15.09</v>
      </c>
      <c r="H435">
        <v>5.99</v>
      </c>
      <c r="I435">
        <v>17.34</v>
      </c>
      <c r="J435">
        <v>7.64</v>
      </c>
      <c r="K435">
        <v>3.93</v>
      </c>
      <c r="L435">
        <v>9.3000000000000007</v>
      </c>
      <c r="M435">
        <v>10.54</v>
      </c>
      <c r="N435">
        <v>100</v>
      </c>
    </row>
    <row r="436" spans="1:15">
      <c r="A436">
        <v>45</v>
      </c>
      <c r="B436">
        <v>4.8</v>
      </c>
      <c r="C436">
        <v>2.9</v>
      </c>
      <c r="D436">
        <v>2.86</v>
      </c>
      <c r="E436">
        <v>4.05</v>
      </c>
      <c r="F436">
        <v>9.68</v>
      </c>
      <c r="G436">
        <v>16.809999999999999</v>
      </c>
      <c r="H436">
        <v>4.62</v>
      </c>
      <c r="I436">
        <v>18.579999999999998</v>
      </c>
      <c r="J436">
        <v>13.76</v>
      </c>
      <c r="K436">
        <v>2.83</v>
      </c>
      <c r="L436">
        <v>9.5500000000000007</v>
      </c>
      <c r="M436">
        <v>9.5500000000000007</v>
      </c>
      <c r="N436">
        <v>100</v>
      </c>
    </row>
    <row r="437" spans="1:15">
      <c r="A437">
        <v>50</v>
      </c>
      <c r="B437">
        <v>7.09</v>
      </c>
      <c r="C437">
        <v>4.1399999999999997</v>
      </c>
      <c r="D437">
        <v>2.63</v>
      </c>
      <c r="E437">
        <v>5.14</v>
      </c>
      <c r="F437">
        <v>8.74</v>
      </c>
      <c r="G437">
        <v>16</v>
      </c>
      <c r="H437">
        <v>7.06</v>
      </c>
      <c r="I437">
        <v>15.98</v>
      </c>
      <c r="J437">
        <v>7.34</v>
      </c>
      <c r="K437">
        <v>3.33</v>
      </c>
      <c r="L437">
        <v>9.4600000000000009</v>
      </c>
      <c r="M437">
        <v>13.08</v>
      </c>
      <c r="N437">
        <v>100</v>
      </c>
    </row>
    <row r="438" spans="1:15">
      <c r="A438">
        <v>55</v>
      </c>
      <c r="B438">
        <v>9.5299999999999994</v>
      </c>
      <c r="C438">
        <v>0.04</v>
      </c>
      <c r="D438">
        <v>1.1000000000000001</v>
      </c>
      <c r="E438">
        <v>3.62</v>
      </c>
      <c r="F438">
        <v>19.12</v>
      </c>
      <c r="G438">
        <v>22.9</v>
      </c>
      <c r="H438">
        <v>12.02</v>
      </c>
      <c r="I438">
        <v>5.0199999999999996</v>
      </c>
      <c r="J438">
        <v>12.2</v>
      </c>
      <c r="K438">
        <v>1.92</v>
      </c>
      <c r="L438">
        <v>4.1900000000000004</v>
      </c>
      <c r="M438">
        <v>8.34</v>
      </c>
      <c r="N438">
        <v>100</v>
      </c>
    </row>
    <row r="439" spans="1:15">
      <c r="A439">
        <v>60</v>
      </c>
      <c r="B439">
        <v>8.82</v>
      </c>
      <c r="C439">
        <v>2.7</v>
      </c>
      <c r="D439">
        <v>2.64</v>
      </c>
      <c r="E439">
        <v>4.2699999999999996</v>
      </c>
      <c r="F439">
        <v>16.27</v>
      </c>
      <c r="G439">
        <v>22.54</v>
      </c>
      <c r="H439">
        <v>9.2200000000000006</v>
      </c>
      <c r="I439">
        <v>6.79</v>
      </c>
      <c r="J439">
        <v>15.89</v>
      </c>
      <c r="K439">
        <v>3.47</v>
      </c>
      <c r="L439">
        <v>5.66</v>
      </c>
      <c r="M439">
        <v>1.72</v>
      </c>
      <c r="N439">
        <v>100</v>
      </c>
    </row>
    <row r="441" spans="1:15">
      <c r="A441" t="s">
        <v>51</v>
      </c>
      <c r="B441">
        <v>5.83</v>
      </c>
      <c r="C441">
        <v>2.67</v>
      </c>
      <c r="D441">
        <v>3.36</v>
      </c>
      <c r="E441">
        <v>4.6100000000000003</v>
      </c>
      <c r="F441">
        <v>10.55</v>
      </c>
      <c r="G441">
        <v>13.79</v>
      </c>
      <c r="H441">
        <v>7.82</v>
      </c>
      <c r="I441">
        <v>16.850000000000001</v>
      </c>
      <c r="J441">
        <v>8.91</v>
      </c>
      <c r="K441">
        <v>4.09</v>
      </c>
      <c r="L441">
        <v>10.6</v>
      </c>
      <c r="M441">
        <v>10.93</v>
      </c>
      <c r="N441">
        <v>100</v>
      </c>
    </row>
    <row r="443" spans="1:15">
      <c r="A443" t="s">
        <v>113</v>
      </c>
    </row>
    <row r="444" spans="1:15">
      <c r="A444">
        <v>0</v>
      </c>
      <c r="B444">
        <v>0.96</v>
      </c>
      <c r="C444">
        <v>1.1599999999999999</v>
      </c>
      <c r="D444">
        <v>2.09</v>
      </c>
      <c r="E444">
        <v>2.16</v>
      </c>
      <c r="F444">
        <v>2.57</v>
      </c>
      <c r="G444">
        <v>3.01</v>
      </c>
      <c r="H444">
        <v>1.68</v>
      </c>
      <c r="I444">
        <v>5.67</v>
      </c>
      <c r="J444">
        <v>1.88</v>
      </c>
      <c r="K444">
        <v>1.1399999999999999</v>
      </c>
      <c r="L444">
        <v>3.05</v>
      </c>
      <c r="M444">
        <v>1.03</v>
      </c>
      <c r="N444">
        <v>73.59</v>
      </c>
      <c r="O444">
        <v>100</v>
      </c>
    </row>
    <row r="445" spans="1:15">
      <c r="A445">
        <v>5</v>
      </c>
      <c r="B445">
        <v>0.93</v>
      </c>
      <c r="C445">
        <v>1.01</v>
      </c>
      <c r="D445">
        <v>2.08</v>
      </c>
      <c r="E445">
        <v>2.4900000000000002</v>
      </c>
      <c r="F445">
        <v>2.6</v>
      </c>
      <c r="G445">
        <v>3.82</v>
      </c>
      <c r="H445">
        <v>1.79</v>
      </c>
      <c r="I445">
        <v>5.66</v>
      </c>
      <c r="J445">
        <v>1.73</v>
      </c>
      <c r="K445">
        <v>1.34</v>
      </c>
      <c r="L445">
        <v>3.16</v>
      </c>
      <c r="M445">
        <v>0.86</v>
      </c>
      <c r="N445">
        <v>72.52</v>
      </c>
      <c r="O445">
        <v>100</v>
      </c>
    </row>
    <row r="446" spans="1:15">
      <c r="A446">
        <v>10</v>
      </c>
      <c r="B446">
        <v>0.83</v>
      </c>
      <c r="C446">
        <v>1.1200000000000001</v>
      </c>
      <c r="D446">
        <v>2.15</v>
      </c>
      <c r="E446">
        <v>2.6</v>
      </c>
      <c r="F446">
        <v>2.4500000000000002</v>
      </c>
      <c r="G446">
        <v>4.6500000000000004</v>
      </c>
      <c r="H446">
        <v>1.64</v>
      </c>
      <c r="I446">
        <v>5.16</v>
      </c>
      <c r="J446">
        <v>2.11</v>
      </c>
      <c r="K446">
        <v>1.36</v>
      </c>
      <c r="L446">
        <v>2.79</v>
      </c>
      <c r="M446">
        <v>0.87</v>
      </c>
      <c r="N446">
        <v>72.260000000000005</v>
      </c>
      <c r="O446">
        <v>100</v>
      </c>
    </row>
    <row r="447" spans="1:15">
      <c r="A447">
        <v>15</v>
      </c>
      <c r="B447">
        <v>0.86</v>
      </c>
      <c r="C447">
        <v>0.98</v>
      </c>
      <c r="D447">
        <v>2</v>
      </c>
      <c r="E447">
        <v>1.82</v>
      </c>
      <c r="F447">
        <v>2.2799999999999998</v>
      </c>
      <c r="G447">
        <v>4.13</v>
      </c>
      <c r="H447">
        <v>2.1800000000000002</v>
      </c>
      <c r="I447">
        <v>8.0299999999999994</v>
      </c>
      <c r="J447">
        <v>2.2000000000000002</v>
      </c>
      <c r="K447">
        <v>1.1200000000000001</v>
      </c>
      <c r="L447">
        <v>4.0199999999999996</v>
      </c>
      <c r="M447">
        <v>1.67</v>
      </c>
      <c r="N447">
        <v>68.72</v>
      </c>
      <c r="O447">
        <v>100</v>
      </c>
    </row>
    <row r="448" spans="1:15">
      <c r="A448">
        <v>20</v>
      </c>
      <c r="B448">
        <v>0.93</v>
      </c>
      <c r="C448">
        <v>1.28</v>
      </c>
      <c r="D448">
        <v>1.76</v>
      </c>
      <c r="E448">
        <v>1.88</v>
      </c>
      <c r="F448">
        <v>2.4900000000000002</v>
      </c>
      <c r="G448">
        <v>3.6</v>
      </c>
      <c r="H448">
        <v>2.74</v>
      </c>
      <c r="I448">
        <v>10.67</v>
      </c>
      <c r="J448">
        <v>2.2400000000000002</v>
      </c>
      <c r="K448">
        <v>1.49</v>
      </c>
      <c r="L448">
        <v>5.99</v>
      </c>
      <c r="M448">
        <v>2.5299999999999998</v>
      </c>
      <c r="N448">
        <v>62.38</v>
      </c>
      <c r="O448">
        <v>100</v>
      </c>
    </row>
    <row r="449" spans="1:15">
      <c r="A449">
        <v>25</v>
      </c>
      <c r="B449">
        <v>1.47</v>
      </c>
      <c r="C449">
        <v>1.47</v>
      </c>
      <c r="D449">
        <v>2.2599999999999998</v>
      </c>
      <c r="E449">
        <v>2.0499999999999998</v>
      </c>
      <c r="F449">
        <v>3.2</v>
      </c>
      <c r="G449">
        <v>3.01</v>
      </c>
      <c r="H449">
        <v>2.99</v>
      </c>
      <c r="I449">
        <v>10.94</v>
      </c>
      <c r="J449">
        <v>2.42</v>
      </c>
      <c r="K449">
        <v>1.65</v>
      </c>
      <c r="L449">
        <v>7.04</v>
      </c>
      <c r="M449">
        <v>3.05</v>
      </c>
      <c r="N449">
        <v>58.45</v>
      </c>
      <c r="O449">
        <v>100</v>
      </c>
    </row>
    <row r="450" spans="1:15">
      <c r="A450">
        <v>30</v>
      </c>
      <c r="B450">
        <v>1.62</v>
      </c>
      <c r="C450">
        <v>1.28</v>
      </c>
      <c r="D450">
        <v>2.14</v>
      </c>
      <c r="E450">
        <v>1.91</v>
      </c>
      <c r="F450">
        <v>3.63</v>
      </c>
      <c r="G450">
        <v>4</v>
      </c>
      <c r="H450">
        <v>2.88</v>
      </c>
      <c r="I450">
        <v>8.8699999999999992</v>
      </c>
      <c r="J450">
        <v>2.39</v>
      </c>
      <c r="K450">
        <v>1.98</v>
      </c>
      <c r="L450">
        <v>5.6</v>
      </c>
      <c r="M450">
        <v>3.12</v>
      </c>
      <c r="N450">
        <v>60.57</v>
      </c>
      <c r="O450">
        <v>100</v>
      </c>
    </row>
    <row r="451" spans="1:15">
      <c r="A451">
        <v>35</v>
      </c>
      <c r="B451">
        <v>1.57</v>
      </c>
      <c r="C451">
        <v>1.04</v>
      </c>
      <c r="D451">
        <v>1.77</v>
      </c>
      <c r="E451">
        <v>2.62</v>
      </c>
      <c r="F451">
        <v>3.47</v>
      </c>
      <c r="G451">
        <v>4.1100000000000003</v>
      </c>
      <c r="H451">
        <v>2.33</v>
      </c>
      <c r="I451">
        <v>8.24</v>
      </c>
      <c r="J451">
        <v>2.54</v>
      </c>
      <c r="K451">
        <v>2.04</v>
      </c>
      <c r="L451">
        <v>4.93</v>
      </c>
      <c r="M451">
        <v>2.31</v>
      </c>
      <c r="N451">
        <v>63.02</v>
      </c>
      <c r="O451">
        <v>100</v>
      </c>
    </row>
    <row r="452" spans="1:15">
      <c r="A452">
        <v>40</v>
      </c>
      <c r="B452">
        <v>1.42</v>
      </c>
      <c r="C452">
        <v>1.03</v>
      </c>
      <c r="D452">
        <v>2.54</v>
      </c>
      <c r="E452">
        <v>2.39</v>
      </c>
      <c r="F452">
        <v>4.3099999999999996</v>
      </c>
      <c r="G452">
        <v>4.09</v>
      </c>
      <c r="H452">
        <v>2.46</v>
      </c>
      <c r="I452">
        <v>7.64</v>
      </c>
      <c r="J452">
        <v>2.83</v>
      </c>
      <c r="K452">
        <v>2.34</v>
      </c>
      <c r="L452">
        <v>4.03</v>
      </c>
      <c r="M452">
        <v>2.15</v>
      </c>
      <c r="N452">
        <v>62.77</v>
      </c>
      <c r="O452">
        <v>100</v>
      </c>
    </row>
    <row r="453" spans="1:15">
      <c r="A453">
        <v>45</v>
      </c>
      <c r="B453">
        <v>1.53</v>
      </c>
      <c r="C453">
        <v>1.18</v>
      </c>
      <c r="D453">
        <v>1.54</v>
      </c>
      <c r="E453">
        <v>2.11</v>
      </c>
      <c r="F453">
        <v>3.1</v>
      </c>
      <c r="G453">
        <v>4.3600000000000003</v>
      </c>
      <c r="H453">
        <v>2.23</v>
      </c>
      <c r="I453">
        <v>6</v>
      </c>
      <c r="J453">
        <v>3.86</v>
      </c>
      <c r="K453">
        <v>2.61</v>
      </c>
      <c r="L453">
        <v>3.9</v>
      </c>
      <c r="M453">
        <v>1.32</v>
      </c>
      <c r="N453">
        <v>66.27</v>
      </c>
      <c r="O453">
        <v>100</v>
      </c>
    </row>
    <row r="454" spans="1:15">
      <c r="A454">
        <v>50</v>
      </c>
      <c r="B454">
        <v>1.78</v>
      </c>
      <c r="C454">
        <v>1.0900000000000001</v>
      </c>
      <c r="D454">
        <v>1.96</v>
      </c>
      <c r="E454">
        <v>2.11</v>
      </c>
      <c r="F454">
        <v>2.69</v>
      </c>
      <c r="G454">
        <v>4.1900000000000004</v>
      </c>
      <c r="H454">
        <v>1.9</v>
      </c>
      <c r="I454">
        <v>5.17</v>
      </c>
      <c r="J454">
        <v>3.36</v>
      </c>
      <c r="K454">
        <v>2.04</v>
      </c>
      <c r="L454">
        <v>3.2</v>
      </c>
      <c r="M454">
        <v>1.69</v>
      </c>
      <c r="N454">
        <v>68.81</v>
      </c>
      <c r="O454">
        <v>100</v>
      </c>
    </row>
    <row r="455" spans="1:15">
      <c r="A455">
        <v>55</v>
      </c>
      <c r="B455">
        <v>2.25</v>
      </c>
      <c r="C455">
        <v>0.74</v>
      </c>
      <c r="D455">
        <v>2.02</v>
      </c>
      <c r="E455">
        <v>1.88</v>
      </c>
      <c r="F455">
        <v>3.56</v>
      </c>
      <c r="G455">
        <v>4.26</v>
      </c>
      <c r="H455">
        <v>2.13</v>
      </c>
      <c r="I455">
        <v>3</v>
      </c>
      <c r="J455">
        <v>3.42</v>
      </c>
      <c r="K455">
        <v>1.91</v>
      </c>
      <c r="L455">
        <v>2.38</v>
      </c>
      <c r="M455">
        <v>1.2</v>
      </c>
      <c r="N455">
        <v>71.27</v>
      </c>
      <c r="O455">
        <v>100</v>
      </c>
    </row>
    <row r="456" spans="1:15">
      <c r="A456">
        <v>60</v>
      </c>
      <c r="B456">
        <v>0.98</v>
      </c>
      <c r="C456">
        <v>1.22</v>
      </c>
      <c r="D456">
        <v>1.1599999999999999</v>
      </c>
      <c r="E456">
        <v>1.32</v>
      </c>
      <c r="F456">
        <v>2.4500000000000002</v>
      </c>
      <c r="G456">
        <v>3.64</v>
      </c>
      <c r="H456">
        <v>1.72</v>
      </c>
      <c r="I456">
        <v>3.17</v>
      </c>
      <c r="J456">
        <v>4.0599999999999996</v>
      </c>
      <c r="K456">
        <v>1.29</v>
      </c>
      <c r="L456">
        <v>2.11</v>
      </c>
      <c r="M456">
        <v>0.41</v>
      </c>
      <c r="N456">
        <v>76.47</v>
      </c>
      <c r="O456">
        <v>100</v>
      </c>
    </row>
    <row r="458" spans="1:15">
      <c r="A458" t="s">
        <v>51</v>
      </c>
      <c r="B458">
        <v>1.1499999999999999</v>
      </c>
      <c r="C458">
        <v>1.1599999999999999</v>
      </c>
      <c r="D458">
        <v>2</v>
      </c>
      <c r="E458">
        <v>2.12</v>
      </c>
      <c r="F458">
        <v>2.82</v>
      </c>
      <c r="G458">
        <v>3.75</v>
      </c>
      <c r="H458">
        <v>2.23</v>
      </c>
      <c r="I458">
        <v>7.49</v>
      </c>
      <c r="J458">
        <v>2.36</v>
      </c>
      <c r="K458">
        <v>1.53</v>
      </c>
      <c r="L458">
        <v>4.3099999999999996</v>
      </c>
      <c r="M458">
        <v>1.78</v>
      </c>
      <c r="N458">
        <v>67.290000000000006</v>
      </c>
      <c r="O458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Internal Migration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martin@spielauer.ca</dc:creator>
  <cp:lastModifiedBy>Martin</cp:lastModifiedBy>
  <dcterms:created xsi:type="dcterms:W3CDTF">2016-06-27T15:11:03Z</dcterms:created>
  <dcterms:modified xsi:type="dcterms:W3CDTF">2017-05-24T18:58:03Z</dcterms:modified>
</cp:coreProperties>
</file>